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9"/>
  <workbookPr codeName="ThisWorkbook" defaultThemeVersion="124226"/>
  <mc:AlternateContent xmlns:mc="http://schemas.openxmlformats.org/markup-compatibility/2006">
    <mc:Choice Requires="x15">
      <x15ac:absPath xmlns:x15ac="http://schemas.microsoft.com/office/spreadsheetml/2010/11/ac" url="https://igmhmv.sharepoint.com/sites/Estate/Shared Documents/Estate/Project 2026/KRC Optical Shop/KRH Optical Shop Name Board/"/>
    </mc:Choice>
  </mc:AlternateContent>
  <xr:revisionPtr revIDLastSave="0" documentId="8_{C614E29C-D198-4EBC-9450-0522694E5416}" xr6:coauthVersionLast="47" xr6:coauthVersionMax="47" xr10:uidLastSave="{00000000-0000-0000-0000-000000000000}"/>
  <bookViews>
    <workbookView xWindow="-28920" yWindow="-120" windowWidth="29040" windowHeight="15720" firstSheet="2" activeTab="2" xr2:uid="{00000000-000D-0000-FFFF-FFFF00000000}"/>
  </bookViews>
  <sheets>
    <sheet name="Sheet1" sheetId="8" r:id="rId1"/>
    <sheet name="Sheet2" sheetId="2" r:id="rId2"/>
    <sheet name="BOQ" sheetId="1" r:id="rId3"/>
  </sheets>
  <definedNames>
    <definedName name="_xlnm.Print_Area" localSheetId="2">BOQ!$A$1:$G$89</definedName>
    <definedName name="_xlnm.Print_Area" localSheetId="1">Sheet2!$B$2:$G$15</definedName>
    <definedName name="_xlnm.Print_Titles" localSheetId="2">BOQ!$4:$4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80" i="1" l="1"/>
  <c r="G79" i="1"/>
  <c r="G78" i="1"/>
  <c r="G77" i="1"/>
  <c r="G76" i="1"/>
  <c r="G73" i="1"/>
  <c r="G72" i="1"/>
  <c r="G71" i="1"/>
  <c r="G70" i="1"/>
  <c r="G69" i="1"/>
  <c r="C8" i="2"/>
  <c r="G88" i="1"/>
  <c r="G87" i="1"/>
  <c r="G89" i="1" s="1"/>
  <c r="F9" i="2" s="1"/>
  <c r="C9" i="2"/>
  <c r="C7" i="2"/>
  <c r="B2" i="2"/>
  <c r="B4" i="8" s="1"/>
  <c r="I11" i="2"/>
  <c r="G25" i="1"/>
  <c r="G58" i="1" s="1"/>
  <c r="F7" i="2" s="1"/>
  <c r="G84" i="1" l="1"/>
  <c r="F8" i="2" s="1"/>
  <c r="F11" i="2"/>
  <c r="F12" i="2" l="1"/>
  <c r="F13" i="2" s="1"/>
</calcChain>
</file>

<file path=xl/sharedStrings.xml><?xml version="1.0" encoding="utf-8"?>
<sst xmlns="http://schemas.openxmlformats.org/spreadsheetml/2006/main" count="119" uniqueCount="104">
  <si>
    <t>IGMH HOSPITAL</t>
  </si>
  <si>
    <t xml:space="preserve"> </t>
  </si>
  <si>
    <t>SUMMARY OF BILLS OF QUANTITIES</t>
  </si>
  <si>
    <t>BILL No.</t>
  </si>
  <si>
    <t xml:space="preserve">DESCRIPTION </t>
  </si>
  <si>
    <t>QUOTATION No.</t>
  </si>
  <si>
    <t>DATE</t>
  </si>
  <si>
    <t>AMOUNT</t>
  </si>
  <si>
    <t>TOTAL</t>
  </si>
  <si>
    <t>GST 8%</t>
  </si>
  <si>
    <t>GRAND TOTAL</t>
  </si>
  <si>
    <t>KRH Optical Shop Sign Board</t>
  </si>
  <si>
    <t>(Sign Board)</t>
  </si>
  <si>
    <t>Item</t>
  </si>
  <si>
    <t>Description</t>
  </si>
  <si>
    <t>Unit</t>
  </si>
  <si>
    <t>QTY</t>
  </si>
  <si>
    <t>LABOUR RATE</t>
  </si>
  <si>
    <t>MATERIAL RATE</t>
  </si>
  <si>
    <t>TOTAL AMOUNT</t>
  </si>
  <si>
    <t>Bill NO: 1</t>
  </si>
  <si>
    <t>PRELIMINARIES</t>
  </si>
  <si>
    <t xml:space="preserve"> General Notes</t>
  </si>
  <si>
    <t>1)</t>
  </si>
  <si>
    <t>Abbreviations</t>
  </si>
  <si>
    <t>m - meter</t>
  </si>
  <si>
    <t>No - numbers</t>
  </si>
  <si>
    <t>m3 - cubic meter</t>
  </si>
  <si>
    <t>m2 - square meter</t>
  </si>
  <si>
    <t>Lm - Linear meter</t>
  </si>
  <si>
    <t>t - tonnes</t>
  </si>
  <si>
    <t>md - including</t>
  </si>
  <si>
    <t>mm - millimeter</t>
  </si>
  <si>
    <t>dia - diameter</t>
  </si>
  <si>
    <t>SS - Stainless Steel</t>
  </si>
  <si>
    <t>GI - Galvanised Iron</t>
  </si>
  <si>
    <t>Clean - up</t>
  </si>
  <si>
    <t>1.2.1</t>
  </si>
  <si>
    <t>Allow for clean - up of completed works and site</t>
  </si>
  <si>
    <t>upon completion.</t>
  </si>
  <si>
    <t>item</t>
  </si>
  <si>
    <t>GENERAL</t>
  </si>
  <si>
    <t>(a) Rates shall include for: cleaning out cavities,</t>
  </si>
  <si>
    <t>forming rebated reveals and pointing and</t>
  </si>
  <si>
    <t>cleaning down to reveals where necessary;</t>
  </si>
  <si>
    <t>fractional size blocks, all necessary machine</t>
  </si>
  <si>
    <t>cutting, cutting or forming chases or edges of</t>
  </si>
  <si>
    <t>floor slabs, cutting or leaving holes and</t>
  </si>
  <si>
    <t>openings as recesses for and building in pipes,</t>
  </si>
  <si>
    <t>conduits, sleeves and similar as required for all</t>
  </si>
  <si>
    <t>trades; leaving surfaces rough or raking out</t>
  </si>
  <si>
    <t>joints for plastering and flashings, bedding</t>
  </si>
  <si>
    <t>frames or plates, building in joists, bearers or</t>
  </si>
  <si>
    <t>similar, temporary supports to openings,</t>
  </si>
  <si>
    <t>templates, reinforcement in walls and for all</t>
  </si>
  <si>
    <t>necessary making good</t>
  </si>
  <si>
    <t>(b) Rates shall include for providing approved</t>
  </si>
  <si>
    <t>quality mesh at joints between structaral</t>
  </si>
  <si>
    <t>members and masonry in the exterior walls.</t>
  </si>
  <si>
    <t>(c) 150mm Thick solid blocks shall be used for</t>
  </si>
  <si>
    <t>exterior masonry walls, &amp; 100 thick solid blocks</t>
  </si>
  <si>
    <t>shall be used for interior masonry wall</t>
  </si>
  <si>
    <t>(d) All blocks shall be fabricated from</t>
  </si>
  <si>
    <t>manufactured sand and machine pressed and</t>
  </si>
  <si>
    <t>average compression strength for blocks should</t>
  </si>
  <si>
    <t>not be less than 2.8N/mm2 and shall comply</t>
  </si>
  <si>
    <t>with physical requirements of ISO 6073:1981.</t>
  </si>
  <si>
    <t>(e) For masonry, plastering and screeding</t>
  </si>
  <si>
    <t>works manufactured sand shall be used.</t>
  </si>
  <si>
    <r>
      <t xml:space="preserve">TOTAL OF BILL NO. 01 (PRELIMINARIES)                                      </t>
    </r>
    <r>
      <rPr>
        <b/>
        <i/>
        <sz val="10"/>
        <rFont val="Times New Roman"/>
        <family val="1"/>
      </rPr>
      <t xml:space="preserve">   (CARRIED OVER TO THE GENERAL SUMMARY)</t>
    </r>
  </si>
  <si>
    <t>Bill No: 02</t>
  </si>
  <si>
    <t>Main Sign Board</t>
  </si>
  <si>
    <t>General</t>
  </si>
  <si>
    <t>(a) Rates shall include for all fixing, cutting, trimmings, nails, screws and other fixings according to manufacturers' instructions.</t>
  </si>
  <si>
    <t>(b) Rates shall include for: all fabrication work, welding, marking, drilling for bolts including those securing timbers, steel plates, bolts, nuts and any type of washer, riveted work, counter sinking and tapping for bolts or machine screws.</t>
  </si>
  <si>
    <t>(c) Any materials used shall be approved by the consultant and works shall be commenced in accordance with the technical specifications</t>
  </si>
  <si>
    <t xml:space="preserve">(d) Rates shall also include installation and </t>
  </si>
  <si>
    <t>(e) Rates shall include all safety materials and scaffolding.</t>
  </si>
  <si>
    <t>(f) Rates shall include for 2 Years Warranty</t>
  </si>
  <si>
    <t>Board - 1 English</t>
  </si>
  <si>
    <t>2.2.1</t>
  </si>
  <si>
    <t>6mm Embossed Signboard</t>
  </si>
  <si>
    <t>2.2.2</t>
  </si>
  <si>
    <t>Signage Size:2680.23mm x 1041.4mm</t>
  </si>
  <si>
    <t>2.2.3</t>
  </si>
  <si>
    <t>Letter Height: English letters x 386.334mm</t>
  </si>
  <si>
    <t>2.2.4</t>
  </si>
  <si>
    <t>Logo Size:  354.58mm</t>
  </si>
  <si>
    <t>2.2.5</t>
  </si>
  <si>
    <t>Backing Made of 9mm form boaard with Metal Frame Sticker wrapped</t>
  </si>
  <si>
    <t>Board - 1 Dhivehi</t>
  </si>
  <si>
    <t>2.3.1</t>
  </si>
  <si>
    <t>2.3.2</t>
  </si>
  <si>
    <t>Signage Size:4979.92mmx 863.6mm</t>
  </si>
  <si>
    <t>2.3.3</t>
  </si>
  <si>
    <t>Letter Height: English letters x 375.92mm</t>
  </si>
  <si>
    <t>2.3.4</t>
  </si>
  <si>
    <t>2.3.5</t>
  </si>
  <si>
    <r>
      <rPr>
        <b/>
        <sz val="12"/>
        <color rgb="FF000000"/>
        <rFont val="Times New Roman"/>
      </rPr>
      <t xml:space="preserve">TOTAL OF BILL NO. 02 (SIGN BOARD)                                                       </t>
    </r>
    <r>
      <rPr>
        <b/>
        <i/>
        <sz val="10"/>
        <color rgb="FF000000"/>
        <rFont val="Times New Roman"/>
      </rPr>
      <t xml:space="preserve"> (CARRIED OVER TO THE GENERAL SUMMARY)</t>
    </r>
  </si>
  <si>
    <t>Bill No: 03</t>
  </si>
  <si>
    <t>Omissins</t>
  </si>
  <si>
    <t>Bill No 3.1</t>
  </si>
  <si>
    <t>Bill No 3.2</t>
  </si>
  <si>
    <r>
      <rPr>
        <b/>
        <sz val="12"/>
        <color rgb="FF000000"/>
        <rFont val="Times New Roman"/>
      </rPr>
      <t xml:space="preserve">TOTAL OF BILL NO. 03 (OMISSIONS)                                                       </t>
    </r>
    <r>
      <rPr>
        <b/>
        <i/>
        <sz val="12"/>
        <color rgb="FF000000"/>
        <rFont val="Times New Roman"/>
      </rPr>
      <t xml:space="preserve">  </t>
    </r>
    <r>
      <rPr>
        <b/>
        <i/>
        <sz val="10"/>
        <color rgb="FF000000"/>
        <rFont val="Times New Roman"/>
      </rPr>
      <t xml:space="preserve"> (CARRIED OVER TO THE GENERAL SUMMARY)</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</si>
</sst>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00_-;\-* #,##0.00_-;_-* &quot;-&quot;??_-;_-@_-"/>
    <numFmt numFmtId="165" formatCode="dd\-mmm\-yyyy"/>
    <numFmt numFmtId="166" formatCode="_(* #,##0.0_);_(* \(#,##0.0\);_(* &quot;-&quot;?_);_(@_)"/>
  </numFmts>
  <fonts count="29">
    <font>
      <sz val="10"/>
      <name val="Arial"/>
    </font>
    <font>
      <sz val="10"/>
      <name val="Arial"/>
      <family val="2"/>
    </font>
    <font>
      <sz val="8"/>
      <name val="Arial"/>
      <family val="2"/>
    </font>
    <font>
      <b/>
      <u/>
      <sz val="14"/>
      <name val="Times New Roman"/>
      <family val="1"/>
    </font>
    <font>
      <sz val="10"/>
      <name val="Times New Roman"/>
      <family val="1"/>
    </font>
    <font>
      <b/>
      <sz val="11"/>
      <name val="Times New Roman"/>
      <family val="1"/>
    </font>
    <font>
      <u/>
      <sz val="10"/>
      <name val="Times New Roman"/>
      <family val="1"/>
    </font>
    <font>
      <b/>
      <sz val="12"/>
      <name val="Times New Roman"/>
      <family val="1"/>
    </font>
    <font>
      <sz val="11"/>
      <name val="Times New Roman"/>
      <family val="1"/>
    </font>
    <font>
      <sz val="10"/>
      <name val="Arial"/>
      <family val="2"/>
    </font>
    <font>
      <b/>
      <sz val="13"/>
      <name val="Times New Roman"/>
      <family val="1"/>
    </font>
    <font>
      <sz val="8"/>
      <name val="Times New Roman"/>
      <family val="1"/>
    </font>
    <font>
      <b/>
      <sz val="9"/>
      <name val="Times New Roman"/>
      <family val="1"/>
    </font>
    <font>
      <sz val="9"/>
      <name val="Times New Roman"/>
      <family val="1"/>
    </font>
    <font>
      <b/>
      <u/>
      <sz val="16"/>
      <name val="Times New Roman"/>
      <family val="1"/>
    </font>
    <font>
      <sz val="10"/>
      <name val="Arial"/>
      <family val="2"/>
    </font>
    <font>
      <sz val="11"/>
      <color theme="1"/>
      <name val="Calibri"/>
      <family val="2"/>
      <charset val="1"/>
      <scheme val="minor"/>
    </font>
    <font>
      <b/>
      <u/>
      <sz val="12"/>
      <name val="Times New Roman"/>
      <family val="1"/>
    </font>
    <font>
      <b/>
      <sz val="10"/>
      <name val="Times New Roman"/>
      <family val="1"/>
    </font>
    <font>
      <b/>
      <sz val="10.5"/>
      <name val="Times New Roman"/>
      <family val="1"/>
    </font>
    <font>
      <b/>
      <i/>
      <sz val="9"/>
      <name val="Times New Roman"/>
      <family val="1"/>
    </font>
    <font>
      <b/>
      <i/>
      <sz val="10"/>
      <name val="Times New Roman"/>
      <family val="1"/>
    </font>
    <font>
      <b/>
      <i/>
      <sz val="8"/>
      <name val="Times New Roman"/>
      <family val="1"/>
    </font>
    <font>
      <b/>
      <u/>
      <sz val="10"/>
      <name val="Times New Roman"/>
      <family val="1"/>
    </font>
    <font>
      <i/>
      <sz val="10"/>
      <name val="Times New Roman"/>
      <family val="1"/>
    </font>
    <font>
      <sz val="10"/>
      <color theme="1"/>
      <name val="Times New Roman"/>
      <family val="1"/>
    </font>
    <font>
      <b/>
      <sz val="12"/>
      <color rgb="FF000000"/>
      <name val="Times New Roman"/>
    </font>
    <font>
      <b/>
      <i/>
      <sz val="12"/>
      <color rgb="FF000000"/>
      <name val="Times New Roman"/>
    </font>
    <font>
      <b/>
      <i/>
      <sz val="10"/>
      <color rgb="FF000000"/>
      <name val="Times New Roman"/>
    </font>
  </fonts>
  <fills count="3">
    <fill>
      <patternFill patternType="none"/>
    </fill>
    <fill>
      <patternFill patternType="gray125"/>
    </fill>
    <fill>
      <patternFill patternType="solid">
        <fgColor indexed="22"/>
        <bgColor indexed="64"/>
      </patternFill>
    </fill>
  </fills>
  <borders count="37">
    <border>
      <left/>
      <right/>
      <top/>
      <bottom/>
      <diagonal/>
    </border>
    <border>
      <left style="medium">
        <color indexed="64"/>
      </left>
      <right style="medium">
        <color indexed="64"/>
      </right>
      <top style="hair">
        <color indexed="64"/>
      </top>
      <bottom style="hair">
        <color indexed="64"/>
      </bottom>
      <diagonal/>
    </border>
    <border>
      <left/>
      <right/>
      <top style="hair">
        <color indexed="64"/>
      </top>
      <bottom style="hair">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hair">
        <color indexed="64"/>
      </top>
      <bottom/>
      <diagonal/>
    </border>
    <border>
      <left style="medium">
        <color indexed="64"/>
      </left>
      <right style="double">
        <color indexed="64"/>
      </right>
      <top style="double">
        <color indexed="64"/>
      </top>
      <bottom style="double">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top style="medium">
        <color indexed="64"/>
      </top>
      <bottom/>
      <diagonal/>
    </border>
    <border>
      <left style="medium">
        <color indexed="64"/>
      </left>
      <right style="medium">
        <color indexed="64"/>
      </right>
      <top style="medium">
        <color indexed="64"/>
      </top>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medium">
        <color indexed="64"/>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diagonal/>
    </border>
    <border>
      <left style="medium">
        <color indexed="64"/>
      </left>
      <right/>
      <top/>
      <bottom style="medium">
        <color indexed="64"/>
      </bottom>
      <diagonal/>
    </border>
    <border>
      <left style="medium">
        <color indexed="64"/>
      </left>
      <right/>
      <top style="hair">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thin">
        <color indexed="64"/>
      </right>
      <top/>
      <bottom/>
      <diagonal/>
    </border>
    <border>
      <left style="medium">
        <color indexed="64"/>
      </left>
      <right style="thin">
        <color indexed="64"/>
      </right>
      <top style="thin">
        <color rgb="FF000000"/>
      </top>
      <bottom/>
      <diagonal/>
    </border>
    <border>
      <left/>
      <right/>
      <top style="thin">
        <color rgb="FF000000"/>
      </top>
      <bottom/>
      <diagonal/>
    </border>
    <border>
      <left style="thin">
        <color indexed="64"/>
      </left>
      <right style="thin">
        <color indexed="64"/>
      </right>
      <top style="thin">
        <color rgb="FF000000"/>
      </top>
      <bottom/>
      <diagonal/>
    </border>
    <border>
      <left style="thin">
        <color indexed="64"/>
      </left>
      <right style="medium">
        <color indexed="64"/>
      </right>
      <top style="thin">
        <color rgb="FF000000"/>
      </top>
      <bottom/>
      <diagonal/>
    </border>
  </borders>
  <cellStyleXfs count="7">
    <xf numFmtId="0" fontId="0" fillId="0" borderId="0"/>
    <xf numFmtId="43" fontId="1" fillId="0" borderId="0" applyFont="0" applyFill="0" applyBorder="0" applyAlignment="0" applyProtection="0"/>
    <xf numFmtId="43" fontId="9" fillId="0" borderId="0" applyFont="0" applyFill="0" applyBorder="0" applyAlignment="0" applyProtection="0"/>
    <xf numFmtId="43" fontId="15" fillId="0" borderId="0" applyFont="0" applyFill="0" applyBorder="0" applyAlignment="0" applyProtection="0"/>
    <xf numFmtId="0" fontId="9" fillId="0" borderId="0"/>
    <xf numFmtId="0" fontId="1" fillId="0" borderId="0"/>
    <xf numFmtId="0" fontId="16" fillId="0" borderId="0"/>
  </cellStyleXfs>
  <cellXfs count="87">
    <xf numFmtId="0" fontId="0" fillId="0" borderId="0" xfId="0"/>
    <xf numFmtId="0" fontId="4" fillId="0" borderId="0" xfId="0" applyFont="1"/>
    <xf numFmtId="43" fontId="4" fillId="0" borderId="0" xfId="1" applyFont="1"/>
    <xf numFmtId="43" fontId="4" fillId="0" borderId="0" xfId="0" applyNumberFormat="1" applyFont="1"/>
    <xf numFmtId="43" fontId="4" fillId="0" borderId="1" xfId="1" applyFont="1" applyBorder="1"/>
    <xf numFmtId="0" fontId="8" fillId="0" borderId="2" xfId="0" applyFont="1" applyBorder="1"/>
    <xf numFmtId="0" fontId="4" fillId="0" borderId="3" xfId="0" applyFont="1" applyBorder="1"/>
    <xf numFmtId="0" fontId="4" fillId="0" borderId="4" xfId="0" applyFont="1" applyBorder="1"/>
    <xf numFmtId="0" fontId="4" fillId="0" borderId="5" xfId="0" applyFont="1" applyBorder="1"/>
    <xf numFmtId="0" fontId="4" fillId="0" borderId="6" xfId="0" applyFont="1" applyBorder="1"/>
    <xf numFmtId="43" fontId="4" fillId="0" borderId="7" xfId="1" applyFont="1" applyBorder="1"/>
    <xf numFmtId="43" fontId="7" fillId="0" borderId="8" xfId="1" applyFont="1" applyBorder="1" applyAlignment="1">
      <alignment vertical="center"/>
    </xf>
    <xf numFmtId="0" fontId="5" fillId="0" borderId="9" xfId="0" applyFont="1" applyBorder="1"/>
    <xf numFmtId="0" fontId="5" fillId="0" borderId="10" xfId="0" applyFont="1" applyBorder="1"/>
    <xf numFmtId="0" fontId="5" fillId="2" borderId="11" xfId="0" applyFont="1" applyFill="1" applyBorder="1" applyAlignment="1">
      <alignment horizontal="center" vertical="center"/>
    </xf>
    <xf numFmtId="43" fontId="5" fillId="2" borderId="12" xfId="1" applyFont="1" applyFill="1" applyBorder="1" applyAlignment="1">
      <alignment horizontal="center" vertical="center"/>
    </xf>
    <xf numFmtId="165" fontId="4" fillId="0" borderId="1" xfId="1" applyNumberFormat="1" applyFont="1" applyBorder="1" applyAlignment="1">
      <alignment horizontal="center"/>
    </xf>
    <xf numFmtId="0" fontId="4" fillId="0" borderId="23" xfId="0" applyFont="1" applyBorder="1"/>
    <xf numFmtId="43" fontId="4" fillId="0" borderId="0" xfId="1" applyFont="1" applyBorder="1"/>
    <xf numFmtId="0" fontId="6" fillId="0" borderId="4" xfId="0" applyFont="1" applyBorder="1"/>
    <xf numFmtId="43" fontId="4" fillId="0" borderId="4" xfId="0" applyNumberFormat="1" applyFont="1" applyBorder="1"/>
    <xf numFmtId="43" fontId="4" fillId="0" borderId="5" xfId="1" applyFont="1" applyBorder="1"/>
    <xf numFmtId="43" fontId="10" fillId="0" borderId="8" xfId="1" applyFont="1" applyBorder="1" applyAlignment="1">
      <alignment vertical="center"/>
    </xf>
    <xf numFmtId="0" fontId="11" fillId="0" borderId="24" xfId="0" applyFont="1" applyBorder="1"/>
    <xf numFmtId="0" fontId="12" fillId="2" borderId="12" xfId="0" applyFont="1" applyFill="1" applyBorder="1" applyAlignment="1">
      <alignment horizontal="center" vertical="center" wrapText="1"/>
    </xf>
    <xf numFmtId="0" fontId="13" fillId="0" borderId="1" xfId="0" applyFont="1" applyBorder="1" applyAlignment="1">
      <alignment horizontal="center"/>
    </xf>
    <xf numFmtId="0" fontId="13" fillId="0" borderId="1" xfId="0" applyFont="1" applyBorder="1"/>
    <xf numFmtId="0" fontId="13" fillId="0" borderId="7" xfId="0" applyFont="1" applyBorder="1"/>
    <xf numFmtId="0" fontId="13" fillId="0" borderId="25" xfId="0" applyFont="1" applyBorder="1"/>
    <xf numFmtId="0" fontId="0" fillId="0" borderId="12" xfId="0" applyBorder="1"/>
    <xf numFmtId="0" fontId="0" fillId="0" borderId="26" xfId="0" applyBorder="1"/>
    <xf numFmtId="0" fontId="14" fillId="0" borderId="27" xfId="0" applyFont="1" applyBorder="1" applyAlignment="1">
      <alignment horizontal="center" vertical="center"/>
    </xf>
    <xf numFmtId="17" fontId="14" fillId="0" borderId="27" xfId="0" applyNumberFormat="1" applyFont="1" applyBorder="1" applyAlignment="1">
      <alignment horizontal="center" vertical="center"/>
    </xf>
    <xf numFmtId="0" fontId="12" fillId="2" borderId="22" xfId="0" applyFont="1" applyFill="1" applyBorder="1" applyAlignment="1">
      <alignment horizontal="center" vertical="center"/>
    </xf>
    <xf numFmtId="0" fontId="5" fillId="2" borderId="13" xfId="0" applyFont="1" applyFill="1" applyBorder="1" applyAlignment="1">
      <alignment horizontal="center" vertical="center"/>
    </xf>
    <xf numFmtId="43" fontId="5" fillId="2" borderId="13" xfId="1" applyFont="1" applyFill="1" applyBorder="1" applyAlignment="1">
      <alignment horizontal="center" vertical="center"/>
    </xf>
    <xf numFmtId="43" fontId="19" fillId="2" borderId="13" xfId="1" applyFont="1" applyFill="1" applyBorder="1" applyAlignment="1">
      <alignment horizontal="center" vertical="center" wrapText="1"/>
    </xf>
    <xf numFmtId="0" fontId="20" fillId="0" borderId="14" xfId="0" applyFont="1" applyBorder="1" applyAlignment="1">
      <alignment horizontal="center" vertical="center"/>
    </xf>
    <xf numFmtId="0" fontId="17" fillId="0" borderId="0" xfId="0" applyFont="1" applyAlignment="1">
      <alignment horizontal="left"/>
    </xf>
    <xf numFmtId="43" fontId="11" fillId="0" borderId="16" xfId="1" applyFont="1" applyBorder="1" applyAlignment="1">
      <alignment horizontal="center"/>
    </xf>
    <xf numFmtId="0" fontId="4" fillId="0" borderId="15" xfId="1" applyNumberFormat="1" applyFont="1" applyBorder="1" applyAlignment="1">
      <alignment horizontal="center"/>
    </xf>
    <xf numFmtId="43" fontId="4" fillId="0" borderId="16" xfId="1" applyFont="1" applyBorder="1"/>
    <xf numFmtId="43" fontId="4" fillId="0" borderId="17" xfId="1" applyFont="1" applyBorder="1"/>
    <xf numFmtId="166" fontId="11" fillId="0" borderId="15" xfId="1" applyNumberFormat="1" applyFont="1" applyBorder="1" applyAlignment="1">
      <alignment horizontal="center"/>
    </xf>
    <xf numFmtId="43" fontId="4" fillId="0" borderId="15" xfId="1" applyFont="1" applyBorder="1"/>
    <xf numFmtId="43" fontId="11" fillId="0" borderId="15" xfId="1" applyFont="1" applyBorder="1" applyAlignment="1">
      <alignment horizontal="center"/>
    </xf>
    <xf numFmtId="164" fontId="4" fillId="0" borderId="0" xfId="0" applyNumberFormat="1" applyFont="1"/>
    <xf numFmtId="0" fontId="17" fillId="0" borderId="0" xfId="0" applyFont="1"/>
    <xf numFmtId="43" fontId="18" fillId="0" borderId="18" xfId="1" applyFont="1" applyBorder="1" applyAlignment="1">
      <alignment vertical="center"/>
    </xf>
    <xf numFmtId="43" fontId="18" fillId="0" borderId="19" xfId="1" applyFont="1" applyBorder="1" applyAlignment="1">
      <alignment vertical="center"/>
    </xf>
    <xf numFmtId="43" fontId="7" fillId="0" borderId="20" xfId="1" applyFont="1" applyBorder="1" applyAlignment="1">
      <alignment vertical="center"/>
    </xf>
    <xf numFmtId="0" fontId="22" fillId="0" borderId="14" xfId="0" applyFont="1" applyBorder="1" applyAlignment="1">
      <alignment horizontal="center" vertical="center"/>
    </xf>
    <xf numFmtId="0" fontId="17" fillId="0" borderId="0" xfId="0" applyFont="1" applyAlignment="1">
      <alignment horizontal="left" vertical="center"/>
    </xf>
    <xf numFmtId="0" fontId="21" fillId="0" borderId="14" xfId="0" applyFont="1" applyBorder="1" applyAlignment="1">
      <alignment horizontal="center" vertical="center"/>
    </xf>
    <xf numFmtId="0" fontId="23" fillId="0" borderId="0" xfId="0" applyFont="1"/>
    <xf numFmtId="0" fontId="22" fillId="0" borderId="14" xfId="0" applyFont="1" applyBorder="1" applyAlignment="1">
      <alignment horizontal="center" vertical="center" wrapText="1"/>
    </xf>
    <xf numFmtId="43" fontId="11" fillId="0" borderId="0" xfId="1" applyFont="1" applyAlignment="1">
      <alignment horizontal="center"/>
    </xf>
    <xf numFmtId="0" fontId="4" fillId="0" borderId="15" xfId="2" applyNumberFormat="1" applyFont="1" applyFill="1" applyBorder="1" applyAlignment="1">
      <alignment vertical="top" wrapText="1"/>
    </xf>
    <xf numFmtId="0" fontId="4" fillId="0" borderId="15" xfId="3" applyNumberFormat="1" applyFont="1" applyFill="1" applyBorder="1" applyAlignment="1">
      <alignment horizontal="justify" vertical="top"/>
    </xf>
    <xf numFmtId="0" fontId="25" fillId="0" borderId="32" xfId="0" applyFont="1" applyBorder="1" applyAlignment="1">
      <alignment horizontal="left" vertical="top" wrapText="1"/>
    </xf>
    <xf numFmtId="0" fontId="22" fillId="0" borderId="33" xfId="0" applyFont="1" applyBorder="1" applyAlignment="1">
      <alignment horizontal="center" vertical="center"/>
    </xf>
    <xf numFmtId="0" fontId="17" fillId="0" borderId="34" xfId="0" applyFont="1" applyBorder="1" applyAlignment="1">
      <alignment horizontal="left" vertical="center"/>
    </xf>
    <xf numFmtId="43" fontId="11" fillId="0" borderId="35" xfId="1" applyFont="1" applyBorder="1" applyAlignment="1">
      <alignment horizontal="center"/>
    </xf>
    <xf numFmtId="0" fontId="4" fillId="0" borderId="35" xfId="1" applyNumberFormat="1" applyFont="1" applyBorder="1" applyAlignment="1">
      <alignment horizontal="center"/>
    </xf>
    <xf numFmtId="43" fontId="4" fillId="0" borderId="35" xfId="1" applyFont="1" applyBorder="1"/>
    <xf numFmtId="43" fontId="4" fillId="0" borderId="34" xfId="1" applyFont="1" applyBorder="1"/>
    <xf numFmtId="43" fontId="4" fillId="0" borderId="36" xfId="1" applyFont="1" applyBorder="1"/>
    <xf numFmtId="0" fontId="24" fillId="0" borderId="0" xfId="0" applyFont="1" applyAlignment="1">
      <alignment wrapText="1"/>
    </xf>
    <xf numFmtId="0" fontId="18" fillId="0" borderId="0" xfId="0" applyFont="1"/>
    <xf numFmtId="0" fontId="4" fillId="0" borderId="0" xfId="0" applyFont="1" applyAlignment="1">
      <alignment wrapText="1"/>
    </xf>
    <xf numFmtId="4" fontId="4" fillId="0" borderId="15" xfId="0" applyNumberFormat="1" applyFont="1" applyBorder="1"/>
    <xf numFmtId="0" fontId="3" fillId="0" borderId="3" xfId="0" applyFont="1" applyBorder="1" applyAlignment="1">
      <alignment horizontal="center"/>
    </xf>
    <xf numFmtId="0" fontId="3" fillId="0" borderId="0" xfId="0" applyFont="1" applyAlignment="1">
      <alignment horizontal="center"/>
    </xf>
    <xf numFmtId="0" fontId="3" fillId="0" borderId="31" xfId="0" applyFont="1" applyBorder="1" applyAlignment="1">
      <alignment horizontal="center"/>
    </xf>
    <xf numFmtId="0" fontId="3" fillId="0" borderId="11" xfId="0" applyFont="1" applyBorder="1" applyAlignment="1">
      <alignment horizontal="center"/>
    </xf>
    <xf numFmtId="0" fontId="17" fillId="0" borderId="29" xfId="0" applyFont="1" applyBorder="1" applyAlignment="1">
      <alignment horizontal="center"/>
    </xf>
    <xf numFmtId="0" fontId="17" fillId="0" borderId="21" xfId="0" applyFont="1" applyBorder="1" applyAlignment="1">
      <alignment horizontal="center"/>
    </xf>
    <xf numFmtId="0" fontId="17" fillId="0" borderId="30" xfId="0" applyFont="1" applyBorder="1" applyAlignment="1">
      <alignment horizontal="center"/>
    </xf>
    <xf numFmtId="0" fontId="7" fillId="0" borderId="28" xfId="0" applyFont="1" applyBorder="1" applyAlignment="1">
      <alignment horizontal="center" wrapText="1"/>
    </xf>
    <xf numFmtId="0" fontId="7" fillId="0" borderId="18" xfId="0" applyFont="1" applyBorder="1" applyAlignment="1">
      <alignment horizontal="center" wrapText="1"/>
    </xf>
    <xf numFmtId="0" fontId="26" fillId="0" borderId="28" xfId="0" applyFont="1" applyBorder="1" applyAlignment="1">
      <alignment horizontal="center" wrapText="1"/>
    </xf>
    <xf numFmtId="0" fontId="17" fillId="0" borderId="24" xfId="0" applyFont="1" applyBorder="1" applyAlignment="1">
      <alignment horizontal="center"/>
    </xf>
    <xf numFmtId="0" fontId="17" fillId="0" borderId="5" xfId="0" applyFont="1" applyBorder="1" applyAlignment="1">
      <alignment horizontal="center"/>
    </xf>
    <xf numFmtId="0" fontId="17" fillId="0" borderId="6" xfId="0" applyFont="1" applyBorder="1" applyAlignment="1">
      <alignment horizontal="center"/>
    </xf>
    <xf numFmtId="0" fontId="18" fillId="0" borderId="29" xfId="0" applyFont="1" applyBorder="1" applyAlignment="1">
      <alignment horizontal="left"/>
    </xf>
    <xf numFmtId="0" fontId="18" fillId="0" borderId="21" xfId="0" applyFont="1" applyBorder="1" applyAlignment="1">
      <alignment horizontal="left"/>
    </xf>
    <xf numFmtId="0" fontId="18" fillId="0" borderId="30" xfId="0" applyFont="1" applyBorder="1" applyAlignment="1">
      <alignment horizontal="left"/>
    </xf>
  </cellXfs>
  <cellStyles count="7">
    <cellStyle name="Comma" xfId="1" builtinId="3"/>
    <cellStyle name="Comma 2" xfId="2" xr:uid="{00000000-0005-0000-0000-000001000000}"/>
    <cellStyle name="Comma 3" xfId="3" xr:uid="{00000000-0005-0000-0000-000002000000}"/>
    <cellStyle name="Normal" xfId="0" builtinId="0"/>
    <cellStyle name="Normal 2" xfId="4" xr:uid="{00000000-0005-0000-0000-000004000000}"/>
    <cellStyle name="Normal 3" xfId="6" xr:uid="{00000000-0005-0000-0000-000005000000}"/>
    <cellStyle name="Normal 5" xfId="5" xr:uid="{00000000-0005-0000-0000-000006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B26"/>
  <sheetViews>
    <sheetView zoomScale="130" zoomScaleNormal="130" workbookViewId="0">
      <selection activeCell="B8" sqref="B8"/>
    </sheetView>
  </sheetViews>
  <sheetFormatPr defaultRowHeight="12.75"/>
  <cols>
    <col min="1" max="1" width="2.42578125" customWidth="1"/>
    <col min="2" max="2" width="74.28515625" customWidth="1"/>
  </cols>
  <sheetData>
    <row r="2" spans="2:2" ht="129" customHeight="1" thickBot="1"/>
    <row r="3" spans="2:2">
      <c r="B3" s="29"/>
    </row>
    <row r="4" spans="2:2" ht="20.25">
      <c r="B4" s="31" t="str">
        <f>Sheet2!B2</f>
        <v>KRH Optical Shop Sign Board</v>
      </c>
    </row>
    <row r="5" spans="2:2" ht="20.25">
      <c r="B5" s="31" t="s">
        <v>0</v>
      </c>
    </row>
    <row r="6" spans="2:2" ht="6" customHeight="1">
      <c r="B6" s="31"/>
    </row>
    <row r="7" spans="2:2" ht="20.25">
      <c r="B7" s="32">
        <v>46027</v>
      </c>
    </row>
    <row r="8" spans="2:2" ht="13.5" thickBot="1">
      <c r="B8" s="30"/>
    </row>
    <row r="26" spans="2:2">
      <c r="B26" t="s">
        <v>1</v>
      </c>
    </row>
  </sheetData>
  <printOptions horizontalCentere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dimension ref="B1:J16"/>
  <sheetViews>
    <sheetView zoomScale="130" zoomScaleNormal="130" workbookViewId="0">
      <selection activeCell="B2" sqref="B2:F2"/>
    </sheetView>
  </sheetViews>
  <sheetFormatPr defaultColWidth="9.140625" defaultRowHeight="12.75"/>
  <cols>
    <col min="1" max="1" width="0.7109375" style="1" customWidth="1"/>
    <col min="2" max="2" width="5.140625" style="1" customWidth="1"/>
    <col min="3" max="3" width="54.42578125" style="1" customWidth="1"/>
    <col min="4" max="4" width="21.28515625" style="1" hidden="1" customWidth="1"/>
    <col min="5" max="5" width="15.85546875" style="1" hidden="1" customWidth="1"/>
    <col min="6" max="6" width="17.7109375" style="2" customWidth="1"/>
    <col min="7" max="7" width="0.7109375" style="1" customWidth="1"/>
    <col min="8" max="9" width="12.85546875" style="2" hidden="1" customWidth="1"/>
    <col min="10" max="10" width="12.85546875" style="2" bestFit="1" customWidth="1"/>
    <col min="11" max="16384" width="9.140625" style="1"/>
  </cols>
  <sheetData>
    <row r="1" spans="2:9" ht="13.5" thickBot="1"/>
    <row r="2" spans="2:9" ht="32.25" customHeight="1">
      <c r="B2" s="73" t="str">
        <f>BOQ!A1</f>
        <v>KRH Optical Shop Sign Board</v>
      </c>
      <c r="C2" s="74"/>
      <c r="D2" s="74"/>
      <c r="E2" s="74"/>
      <c r="F2" s="74"/>
      <c r="G2" s="17"/>
    </row>
    <row r="3" spans="2:9" ht="18.75">
      <c r="B3" s="71" t="s">
        <v>2</v>
      </c>
      <c r="C3" s="72"/>
      <c r="D3" s="72"/>
      <c r="E3" s="72"/>
      <c r="F3" s="72"/>
      <c r="G3" s="7"/>
    </row>
    <row r="4" spans="2:9">
      <c r="B4" s="6"/>
      <c r="F4" s="18"/>
      <c r="G4" s="7"/>
    </row>
    <row r="5" spans="2:9" ht="13.5" thickBot="1">
      <c r="B5" s="6"/>
      <c r="F5" s="18"/>
      <c r="G5" s="7"/>
    </row>
    <row r="6" spans="2:9" ht="24.75" customHeight="1">
      <c r="B6" s="24" t="s">
        <v>3</v>
      </c>
      <c r="C6" s="14" t="s">
        <v>4</v>
      </c>
      <c r="D6" s="15" t="s">
        <v>5</v>
      </c>
      <c r="E6" s="15" t="s">
        <v>6</v>
      </c>
      <c r="F6" s="15" t="s">
        <v>7</v>
      </c>
      <c r="G6" s="7"/>
    </row>
    <row r="7" spans="2:9" ht="15">
      <c r="B7" s="25">
        <v>1</v>
      </c>
      <c r="C7" s="5" t="str">
        <f>BOQ!A58</f>
        <v>TOTAL OF BILL NO. 01 (PRELIMINARIES)                                         (CARRIED OVER TO THE GENERAL SUMMARY)</v>
      </c>
      <c r="D7" s="4"/>
      <c r="E7" s="16">
        <v>43033</v>
      </c>
      <c r="F7" s="4">
        <f>BOQ!G58</f>
        <v>0</v>
      </c>
      <c r="G7" s="19"/>
    </row>
    <row r="8" spans="2:9" ht="15">
      <c r="B8" s="25">
        <v>2</v>
      </c>
      <c r="C8" s="5" t="str">
        <f>BOQ!A84</f>
        <v>TOTAL OF BILL NO. 02 (SIGN BOARD)                                                        (CARRIED OVER TO THE GENERAL SUMMARY)</v>
      </c>
      <c r="D8" s="4"/>
      <c r="E8" s="16"/>
      <c r="F8" s="4">
        <f>BOQ!G84</f>
        <v>0</v>
      </c>
      <c r="G8" s="7"/>
    </row>
    <row r="9" spans="2:9" ht="15">
      <c r="B9" s="25">
        <v>3</v>
      </c>
      <c r="C9" s="5" t="str">
        <f>BOQ!A89</f>
        <v>TOTAL OF BILL NO. 03 (OMISSIONS)                                                          (CARRIED OVER TO THE GENERAL SUMMARY)</v>
      </c>
      <c r="D9" s="4"/>
      <c r="E9" s="16"/>
      <c r="F9" s="4">
        <f>BOQ!G89</f>
        <v>0</v>
      </c>
      <c r="G9" s="7"/>
    </row>
    <row r="10" spans="2:9" ht="15.75" thickBot="1">
      <c r="B10" s="26"/>
      <c r="C10" s="5"/>
      <c r="D10" s="4"/>
      <c r="E10" s="16"/>
      <c r="F10" s="4"/>
      <c r="G10" s="7"/>
    </row>
    <row r="11" spans="2:9" ht="17.25" thickTop="1" thickBot="1">
      <c r="B11" s="27"/>
      <c r="C11" s="12" t="s">
        <v>8</v>
      </c>
      <c r="D11" s="10"/>
      <c r="E11" s="10"/>
      <c r="F11" s="11">
        <f>SUM(F7:F10)</f>
        <v>0</v>
      </c>
      <c r="G11" s="7"/>
      <c r="H11" s="2">
        <v>2276308.5</v>
      </c>
      <c r="I11" s="2">
        <f>H11*10/100</f>
        <v>227630.85</v>
      </c>
    </row>
    <row r="12" spans="2:9" ht="17.25" customHeight="1" thickTop="1" thickBot="1">
      <c r="B12" s="28"/>
      <c r="C12" s="12" t="s">
        <v>9</v>
      </c>
      <c r="D12" s="13"/>
      <c r="E12" s="13"/>
      <c r="F12" s="11">
        <f>F11*8/100</f>
        <v>0</v>
      </c>
      <c r="G12" s="20"/>
    </row>
    <row r="13" spans="2:9" ht="17.25" customHeight="1" thickTop="1" thickBot="1">
      <c r="B13" s="28"/>
      <c r="C13" s="12" t="s">
        <v>10</v>
      </c>
      <c r="D13" s="13"/>
      <c r="E13" s="13"/>
      <c r="F13" s="22">
        <f>SUM(F11:F12)</f>
        <v>0</v>
      </c>
      <c r="G13" s="20"/>
    </row>
    <row r="14" spans="2:9" ht="14.25" thickTop="1" thickBot="1">
      <c r="B14" s="23"/>
      <c r="C14" s="8"/>
      <c r="D14" s="8"/>
      <c r="E14" s="8"/>
      <c r="F14" s="21"/>
      <c r="G14" s="9"/>
    </row>
    <row r="16" spans="2:9">
      <c r="G16" s="3"/>
    </row>
  </sheetData>
  <mergeCells count="2">
    <mergeCell ref="B3:F3"/>
    <mergeCell ref="B2:F2"/>
  </mergeCells>
  <phoneticPr fontId="2" type="noConversion"/>
  <printOptions horizontalCentered="1"/>
  <pageMargins left="0.25" right="0.25" top="0.75" bottom="0.75" header="0.3" footer="0.3"/>
  <pageSetup paperSize="9" fitToHeight="0"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tabColor indexed="57"/>
  </sheetPr>
  <dimension ref="A1:H89"/>
  <sheetViews>
    <sheetView tabSelected="1" view="pageLayout" zoomScale="85" zoomScaleNormal="160" zoomScaleSheetLayoutView="120" zoomScalePageLayoutView="85" workbookViewId="0">
      <selection activeCell="G73" sqref="G73"/>
    </sheetView>
  </sheetViews>
  <sheetFormatPr defaultColWidth="9.140625" defaultRowHeight="12.75"/>
  <cols>
    <col min="1" max="1" width="5.85546875" style="1" customWidth="1"/>
    <col min="2" max="2" width="50.5703125" style="1" customWidth="1"/>
    <col min="3" max="3" width="6.85546875" style="56" bestFit="1" customWidth="1"/>
    <col min="4" max="4" width="8" style="2" bestFit="1" customWidth="1"/>
    <col min="5" max="5" width="11.85546875" style="2" bestFit="1" customWidth="1"/>
    <col min="6" max="6" width="12" style="2" customWidth="1"/>
    <col min="7" max="7" width="15.42578125" style="2" customWidth="1"/>
    <col min="8" max="8" width="11.28515625" style="1" bestFit="1" customWidth="1"/>
    <col min="9" max="9" width="11.85546875" style="1" bestFit="1" customWidth="1"/>
    <col min="10" max="11" width="9.140625" style="1" customWidth="1"/>
    <col min="12" max="16384" width="9.140625" style="1"/>
  </cols>
  <sheetData>
    <row r="1" spans="1:7" ht="15.75">
      <c r="A1" s="75" t="s">
        <v>11</v>
      </c>
      <c r="B1" s="76"/>
      <c r="C1" s="76"/>
      <c r="D1" s="76"/>
      <c r="E1" s="76"/>
      <c r="F1" s="76"/>
      <c r="G1" s="77"/>
    </row>
    <row r="2" spans="1:7" ht="15.75">
      <c r="A2" s="81" t="s">
        <v>12</v>
      </c>
      <c r="B2" s="82"/>
      <c r="C2" s="82"/>
      <c r="D2" s="82"/>
      <c r="E2" s="82"/>
      <c r="F2" s="82"/>
      <c r="G2" s="83"/>
    </row>
    <row r="3" spans="1:7">
      <c r="A3" s="84"/>
      <c r="B3" s="85"/>
      <c r="C3" s="85"/>
      <c r="D3" s="85"/>
      <c r="E3" s="85"/>
      <c r="F3" s="85"/>
      <c r="G3" s="86"/>
    </row>
    <row r="4" spans="1:7" ht="38.25" customHeight="1">
      <c r="A4" s="33" t="s">
        <v>13</v>
      </c>
      <c r="B4" s="34" t="s">
        <v>14</v>
      </c>
      <c r="C4" s="35" t="s">
        <v>15</v>
      </c>
      <c r="D4" s="35" t="s">
        <v>16</v>
      </c>
      <c r="E4" s="36" t="s">
        <v>17</v>
      </c>
      <c r="F4" s="36" t="s">
        <v>18</v>
      </c>
      <c r="G4" s="36" t="s">
        <v>19</v>
      </c>
    </row>
    <row r="5" spans="1:7" ht="15.75">
      <c r="A5" s="37">
        <v>1</v>
      </c>
      <c r="B5" s="38" t="s">
        <v>20</v>
      </c>
      <c r="C5" s="39"/>
      <c r="D5" s="40"/>
      <c r="E5" s="41"/>
      <c r="F5" s="18"/>
      <c r="G5" s="42"/>
    </row>
    <row r="6" spans="1:7" ht="15.75">
      <c r="A6" s="37"/>
      <c r="B6" s="38" t="s">
        <v>21</v>
      </c>
      <c r="C6" s="43"/>
      <c r="D6" s="40"/>
      <c r="E6" s="44"/>
      <c r="F6" s="18"/>
      <c r="G6" s="42"/>
    </row>
    <row r="7" spans="1:7">
      <c r="A7" s="37"/>
      <c r="C7" s="43"/>
      <c r="D7" s="40"/>
      <c r="E7" s="44"/>
      <c r="F7" s="18"/>
      <c r="G7" s="42"/>
    </row>
    <row r="8" spans="1:7">
      <c r="A8" s="37">
        <v>1.1000000000000001</v>
      </c>
      <c r="B8" s="1" t="s">
        <v>22</v>
      </c>
      <c r="C8" s="43"/>
      <c r="D8" s="40"/>
      <c r="E8" s="44"/>
      <c r="F8" s="18"/>
      <c r="G8" s="42"/>
    </row>
    <row r="9" spans="1:7">
      <c r="A9" s="37" t="s">
        <v>23</v>
      </c>
      <c r="B9" s="1" t="s">
        <v>24</v>
      </c>
      <c r="C9" s="43"/>
      <c r="D9" s="40"/>
      <c r="E9" s="44"/>
      <c r="F9" s="18"/>
      <c r="G9" s="42"/>
    </row>
    <row r="10" spans="1:7">
      <c r="A10" s="37"/>
      <c r="B10" s="1" t="s">
        <v>25</v>
      </c>
      <c r="C10" s="43"/>
      <c r="D10" s="40"/>
      <c r="E10" s="44"/>
      <c r="F10" s="18"/>
      <c r="G10" s="42"/>
    </row>
    <row r="11" spans="1:7">
      <c r="A11" s="37"/>
      <c r="B11" s="1" t="s">
        <v>26</v>
      </c>
      <c r="C11" s="43"/>
      <c r="D11" s="40"/>
      <c r="E11" s="44"/>
      <c r="F11" s="18"/>
      <c r="G11" s="42"/>
    </row>
    <row r="12" spans="1:7">
      <c r="A12" s="37"/>
      <c r="B12" s="1" t="s">
        <v>27</v>
      </c>
      <c r="C12" s="43"/>
      <c r="D12" s="40"/>
      <c r="E12" s="44"/>
      <c r="F12" s="18"/>
      <c r="G12" s="42"/>
    </row>
    <row r="13" spans="1:7">
      <c r="A13" s="37"/>
      <c r="B13" s="1" t="s">
        <v>28</v>
      </c>
      <c r="C13" s="43"/>
      <c r="D13" s="40"/>
      <c r="E13" s="44"/>
      <c r="F13" s="18"/>
      <c r="G13" s="42"/>
    </row>
    <row r="14" spans="1:7">
      <c r="A14" s="37"/>
      <c r="B14" s="1" t="s">
        <v>29</v>
      </c>
      <c r="C14" s="43"/>
      <c r="D14" s="40"/>
      <c r="E14" s="44"/>
      <c r="F14" s="18"/>
      <c r="G14" s="42"/>
    </row>
    <row r="15" spans="1:7">
      <c r="A15" s="37"/>
      <c r="B15" s="1" t="s">
        <v>30</v>
      </c>
      <c r="C15" s="43"/>
      <c r="D15" s="40"/>
      <c r="E15" s="44"/>
      <c r="F15" s="18"/>
      <c r="G15" s="42"/>
    </row>
    <row r="16" spans="1:7">
      <c r="A16" s="37"/>
      <c r="B16" s="1" t="s">
        <v>31</v>
      </c>
      <c r="C16" s="43"/>
      <c r="D16" s="40"/>
      <c r="E16" s="44"/>
      <c r="F16" s="18"/>
      <c r="G16" s="42"/>
    </row>
    <row r="17" spans="1:8">
      <c r="A17" s="37"/>
      <c r="B17" s="1" t="s">
        <v>32</v>
      </c>
      <c r="C17" s="43"/>
      <c r="D17" s="40"/>
      <c r="E17" s="44"/>
      <c r="F17" s="18"/>
      <c r="G17" s="42"/>
    </row>
    <row r="18" spans="1:8">
      <c r="A18" s="37"/>
      <c r="B18" s="1" t="s">
        <v>33</v>
      </c>
      <c r="C18" s="43"/>
      <c r="D18" s="40"/>
      <c r="E18" s="44"/>
      <c r="F18" s="18"/>
      <c r="G18" s="42"/>
    </row>
    <row r="19" spans="1:8">
      <c r="A19" s="37"/>
      <c r="B19" s="1" t="s">
        <v>34</v>
      </c>
      <c r="C19" s="45"/>
      <c r="D19" s="40"/>
      <c r="E19" s="44"/>
      <c r="F19" s="18"/>
      <c r="G19" s="42"/>
    </row>
    <row r="20" spans="1:8">
      <c r="A20" s="37"/>
      <c r="B20" s="1" t="s">
        <v>35</v>
      </c>
      <c r="C20" s="45"/>
      <c r="D20" s="40"/>
      <c r="E20" s="44"/>
      <c r="F20" s="18"/>
      <c r="G20" s="42"/>
    </row>
    <row r="21" spans="1:8">
      <c r="A21" s="37"/>
      <c r="C21" s="45"/>
      <c r="D21" s="40"/>
      <c r="E21" s="44"/>
      <c r="F21" s="18"/>
      <c r="G21" s="42"/>
    </row>
    <row r="22" spans="1:8">
      <c r="A22" s="37"/>
      <c r="C22" s="45"/>
      <c r="D22" s="40"/>
      <c r="E22" s="44"/>
      <c r="F22" s="18"/>
      <c r="G22" s="42"/>
    </row>
    <row r="23" spans="1:8" ht="15.75">
      <c r="A23" s="37">
        <v>1.2</v>
      </c>
      <c r="B23" s="38" t="s">
        <v>36</v>
      </c>
      <c r="C23" s="45"/>
      <c r="D23" s="40"/>
      <c r="E23" s="44"/>
      <c r="F23" s="18"/>
      <c r="G23" s="42"/>
    </row>
    <row r="24" spans="1:8">
      <c r="A24" s="37" t="s">
        <v>37</v>
      </c>
      <c r="B24" s="1" t="s">
        <v>38</v>
      </c>
      <c r="C24" s="45"/>
      <c r="D24" s="40"/>
      <c r="E24" s="44"/>
      <c r="F24" s="18"/>
      <c r="G24" s="42"/>
    </row>
    <row r="25" spans="1:8">
      <c r="A25" s="37"/>
      <c r="B25" s="1" t="s">
        <v>39</v>
      </c>
      <c r="C25" s="45" t="s">
        <v>40</v>
      </c>
      <c r="D25" s="40">
        <v>1</v>
      </c>
      <c r="E25" s="44">
        <v>0</v>
      </c>
      <c r="F25" s="18">
        <v>0</v>
      </c>
      <c r="G25" s="42">
        <f>D25*E25+F25</f>
        <v>0</v>
      </c>
    </row>
    <row r="26" spans="1:8">
      <c r="A26" s="37"/>
      <c r="C26" s="45"/>
      <c r="D26" s="40"/>
      <c r="E26" s="44"/>
      <c r="F26" s="18"/>
      <c r="G26" s="42"/>
      <c r="H26" s="46"/>
    </row>
    <row r="27" spans="1:8">
      <c r="A27" s="37"/>
      <c r="C27" s="45"/>
      <c r="D27" s="40"/>
      <c r="E27" s="44"/>
      <c r="F27" s="18"/>
      <c r="G27" s="42"/>
    </row>
    <row r="28" spans="1:8" ht="15.75">
      <c r="A28" s="37"/>
      <c r="B28" s="47" t="s">
        <v>41</v>
      </c>
      <c r="C28" s="45"/>
      <c r="D28" s="40"/>
      <c r="E28" s="44"/>
      <c r="F28" s="18"/>
      <c r="G28" s="42"/>
    </row>
    <row r="29" spans="1:8">
      <c r="A29" s="37"/>
      <c r="B29" s="1" t="s">
        <v>42</v>
      </c>
      <c r="C29" s="45"/>
      <c r="D29" s="40"/>
      <c r="E29" s="44"/>
      <c r="F29" s="18"/>
      <c r="G29" s="42"/>
    </row>
    <row r="30" spans="1:8">
      <c r="A30" s="37"/>
      <c r="B30" s="1" t="s">
        <v>43</v>
      </c>
      <c r="C30" s="45"/>
      <c r="D30" s="40"/>
      <c r="E30" s="44"/>
      <c r="F30" s="18"/>
      <c r="G30" s="42"/>
    </row>
    <row r="31" spans="1:8">
      <c r="A31" s="37"/>
      <c r="B31" s="1" t="s">
        <v>44</v>
      </c>
      <c r="C31" s="45"/>
      <c r="D31" s="40"/>
      <c r="E31" s="44"/>
      <c r="F31" s="18"/>
      <c r="G31" s="42"/>
    </row>
    <row r="32" spans="1:8">
      <c r="A32" s="37"/>
      <c r="B32" s="1" t="s">
        <v>45</v>
      </c>
      <c r="C32" s="45"/>
      <c r="D32" s="40"/>
      <c r="E32" s="44"/>
      <c r="F32" s="18"/>
      <c r="G32" s="42"/>
    </row>
    <row r="33" spans="1:7">
      <c r="A33" s="37"/>
      <c r="B33" s="1" t="s">
        <v>46</v>
      </c>
      <c r="C33" s="45"/>
      <c r="D33" s="40"/>
      <c r="E33" s="44"/>
      <c r="F33" s="18"/>
      <c r="G33" s="42"/>
    </row>
    <row r="34" spans="1:7">
      <c r="A34" s="37"/>
      <c r="B34" s="1" t="s">
        <v>47</v>
      </c>
      <c r="C34" s="45"/>
      <c r="D34" s="40"/>
      <c r="E34" s="44"/>
      <c r="F34" s="18"/>
      <c r="G34" s="42"/>
    </row>
    <row r="35" spans="1:7">
      <c r="A35" s="37"/>
      <c r="B35" s="1" t="s">
        <v>48</v>
      </c>
      <c r="C35" s="45"/>
      <c r="D35" s="40"/>
      <c r="E35" s="44"/>
      <c r="F35" s="18"/>
      <c r="G35" s="42"/>
    </row>
    <row r="36" spans="1:7">
      <c r="A36" s="37"/>
      <c r="B36" s="1" t="s">
        <v>49</v>
      </c>
      <c r="C36" s="45"/>
      <c r="D36" s="40"/>
      <c r="E36" s="44"/>
      <c r="F36" s="18"/>
      <c r="G36" s="42"/>
    </row>
    <row r="37" spans="1:7">
      <c r="A37" s="37"/>
      <c r="B37" s="1" t="s">
        <v>50</v>
      </c>
      <c r="C37" s="45"/>
      <c r="D37" s="40"/>
      <c r="E37" s="44"/>
      <c r="F37" s="18"/>
      <c r="G37" s="42"/>
    </row>
    <row r="38" spans="1:7">
      <c r="A38" s="37"/>
      <c r="B38" s="1" t="s">
        <v>51</v>
      </c>
      <c r="C38" s="45"/>
      <c r="D38" s="40"/>
      <c r="E38" s="44"/>
      <c r="F38" s="18"/>
      <c r="G38" s="42"/>
    </row>
    <row r="39" spans="1:7">
      <c r="A39" s="37"/>
      <c r="B39" s="1" t="s">
        <v>52</v>
      </c>
      <c r="C39" s="45"/>
      <c r="D39" s="40"/>
      <c r="E39" s="44"/>
      <c r="F39" s="18"/>
      <c r="G39" s="42"/>
    </row>
    <row r="40" spans="1:7">
      <c r="A40" s="37"/>
      <c r="B40" s="1" t="s">
        <v>53</v>
      </c>
      <c r="C40" s="45"/>
      <c r="D40" s="40"/>
      <c r="E40" s="44"/>
      <c r="F40" s="18"/>
      <c r="G40" s="42"/>
    </row>
    <row r="41" spans="1:7">
      <c r="A41" s="37"/>
      <c r="B41" s="1" t="s">
        <v>54</v>
      </c>
      <c r="C41" s="45"/>
      <c r="D41" s="40"/>
      <c r="E41" s="44"/>
      <c r="F41" s="18"/>
      <c r="G41" s="42"/>
    </row>
    <row r="42" spans="1:7">
      <c r="A42" s="37"/>
      <c r="B42" s="1" t="s">
        <v>55</v>
      </c>
      <c r="C42" s="45"/>
      <c r="D42" s="40"/>
      <c r="E42" s="44"/>
      <c r="F42" s="18"/>
      <c r="G42" s="42"/>
    </row>
    <row r="43" spans="1:7">
      <c r="A43" s="37"/>
      <c r="B43" s="1" t="s">
        <v>56</v>
      </c>
      <c r="C43" s="45"/>
      <c r="D43" s="40"/>
      <c r="E43" s="44"/>
      <c r="F43" s="18"/>
      <c r="G43" s="42"/>
    </row>
    <row r="44" spans="1:7">
      <c r="A44" s="37"/>
      <c r="B44" s="1" t="s">
        <v>57</v>
      </c>
      <c r="C44" s="45"/>
      <c r="D44" s="40"/>
      <c r="E44" s="44"/>
      <c r="F44" s="18"/>
      <c r="G44" s="42"/>
    </row>
    <row r="45" spans="1:7">
      <c r="A45" s="37"/>
      <c r="B45" s="1" t="s">
        <v>58</v>
      </c>
      <c r="C45" s="45"/>
      <c r="D45" s="40"/>
      <c r="E45" s="44"/>
      <c r="F45" s="18"/>
      <c r="G45" s="42"/>
    </row>
    <row r="46" spans="1:7">
      <c r="A46" s="37"/>
      <c r="B46" s="1" t="s">
        <v>59</v>
      </c>
      <c r="C46" s="45"/>
      <c r="D46" s="40"/>
      <c r="E46" s="44"/>
      <c r="F46" s="18"/>
      <c r="G46" s="42"/>
    </row>
    <row r="47" spans="1:7">
      <c r="A47" s="37"/>
      <c r="B47" s="1" t="s">
        <v>60</v>
      </c>
      <c r="C47" s="45"/>
      <c r="D47" s="40"/>
      <c r="E47" s="44"/>
      <c r="F47" s="18"/>
      <c r="G47" s="42"/>
    </row>
    <row r="48" spans="1:7">
      <c r="A48" s="37"/>
      <c r="B48" s="1" t="s">
        <v>61</v>
      </c>
      <c r="C48" s="45"/>
      <c r="D48" s="40"/>
      <c r="E48" s="44"/>
      <c r="F48" s="18"/>
      <c r="G48" s="42"/>
    </row>
    <row r="49" spans="1:7">
      <c r="A49" s="37"/>
      <c r="B49" s="1" t="s">
        <v>62</v>
      </c>
      <c r="C49" s="45"/>
      <c r="D49" s="40"/>
      <c r="E49" s="44"/>
      <c r="F49" s="18"/>
      <c r="G49" s="42"/>
    </row>
    <row r="50" spans="1:7">
      <c r="A50" s="37"/>
      <c r="B50" s="1" t="s">
        <v>63</v>
      </c>
      <c r="C50" s="45"/>
      <c r="D50" s="40"/>
      <c r="E50" s="44"/>
      <c r="F50" s="18"/>
      <c r="G50" s="42"/>
    </row>
    <row r="51" spans="1:7">
      <c r="A51" s="37"/>
      <c r="B51" s="1" t="s">
        <v>64</v>
      </c>
      <c r="C51" s="45"/>
      <c r="D51" s="40"/>
      <c r="E51" s="44"/>
      <c r="F51" s="18"/>
      <c r="G51" s="42"/>
    </row>
    <row r="52" spans="1:7">
      <c r="A52" s="37"/>
      <c r="B52" s="1" t="s">
        <v>65</v>
      </c>
      <c r="C52" s="45"/>
      <c r="D52" s="40"/>
      <c r="E52" s="44"/>
      <c r="F52" s="18"/>
      <c r="G52" s="42"/>
    </row>
    <row r="53" spans="1:7">
      <c r="A53" s="37"/>
      <c r="B53" s="1" t="s">
        <v>66</v>
      </c>
      <c r="C53" s="45"/>
      <c r="D53" s="40"/>
      <c r="E53" s="44"/>
      <c r="F53" s="18"/>
      <c r="G53" s="42"/>
    </row>
    <row r="54" spans="1:7">
      <c r="A54" s="37"/>
      <c r="B54" s="1" t="s">
        <v>67</v>
      </c>
      <c r="C54" s="45"/>
      <c r="D54" s="40"/>
      <c r="E54" s="44"/>
      <c r="F54" s="18"/>
      <c r="G54" s="42"/>
    </row>
    <row r="55" spans="1:7">
      <c r="A55" s="37"/>
      <c r="B55" s="1" t="s">
        <v>68</v>
      </c>
      <c r="C55" s="45"/>
      <c r="D55" s="40"/>
      <c r="E55" s="44"/>
      <c r="F55" s="18"/>
      <c r="G55" s="42"/>
    </row>
    <row r="56" spans="1:7">
      <c r="A56" s="37"/>
      <c r="C56" s="45"/>
      <c r="D56" s="40"/>
      <c r="E56" s="44"/>
      <c r="F56" s="18"/>
      <c r="G56" s="42"/>
    </row>
    <row r="57" spans="1:7">
      <c r="A57" s="37"/>
      <c r="C57" s="45"/>
      <c r="D57" s="40"/>
      <c r="E57" s="44"/>
      <c r="F57" s="18"/>
      <c r="G57" s="42"/>
    </row>
    <row r="58" spans="1:7" ht="29.25" customHeight="1">
      <c r="A58" s="78" t="s">
        <v>69</v>
      </c>
      <c r="B58" s="79"/>
      <c r="C58" s="79"/>
      <c r="D58" s="79"/>
      <c r="E58" s="48"/>
      <c r="F58" s="49"/>
      <c r="G58" s="50">
        <f>SUM(G24:G57)</f>
        <v>0</v>
      </c>
    </row>
    <row r="59" spans="1:7" ht="15.75">
      <c r="A59" s="51"/>
      <c r="B59" s="52" t="s">
        <v>70</v>
      </c>
      <c r="C59" s="45"/>
      <c r="D59" s="40"/>
      <c r="E59" s="44"/>
      <c r="F59" s="18"/>
      <c r="G59" s="42"/>
    </row>
    <row r="60" spans="1:7" ht="15.75">
      <c r="A60" s="53">
        <v>2</v>
      </c>
      <c r="B60" s="52" t="s">
        <v>71</v>
      </c>
      <c r="C60" s="45"/>
      <c r="D60" s="40"/>
      <c r="E60" s="44"/>
      <c r="F60" s="18"/>
      <c r="G60" s="42"/>
    </row>
    <row r="61" spans="1:7">
      <c r="A61" s="51">
        <v>2.1</v>
      </c>
      <c r="B61" s="54" t="s">
        <v>72</v>
      </c>
      <c r="C61" s="45"/>
      <c r="D61" s="40"/>
      <c r="E61" s="44"/>
      <c r="F61" s="18"/>
      <c r="G61" s="42"/>
    </row>
    <row r="62" spans="1:7" ht="38.25">
      <c r="A62" s="37"/>
      <c r="B62" s="57" t="s">
        <v>73</v>
      </c>
      <c r="C62" s="45"/>
      <c r="D62" s="40"/>
      <c r="E62" s="44"/>
      <c r="F62" s="18"/>
      <c r="G62" s="42"/>
    </row>
    <row r="63" spans="1:7" ht="51">
      <c r="A63" s="37"/>
      <c r="B63" s="58" t="s">
        <v>74</v>
      </c>
      <c r="C63" s="45"/>
      <c r="D63" s="40"/>
      <c r="E63" s="44"/>
      <c r="F63" s="18"/>
      <c r="G63" s="42"/>
    </row>
    <row r="64" spans="1:7" ht="38.25">
      <c r="A64" s="37"/>
      <c r="B64" s="58" t="s">
        <v>75</v>
      </c>
      <c r="C64" s="45"/>
      <c r="D64" s="40"/>
      <c r="E64" s="44"/>
      <c r="F64" s="18"/>
      <c r="G64" s="42"/>
    </row>
    <row r="65" spans="1:7">
      <c r="A65" s="37"/>
      <c r="B65" s="59" t="s">
        <v>76</v>
      </c>
      <c r="C65" s="45"/>
      <c r="D65" s="40"/>
      <c r="E65" s="44"/>
      <c r="F65" s="18"/>
      <c r="G65" s="42"/>
    </row>
    <row r="66" spans="1:7">
      <c r="A66" s="37"/>
      <c r="B66" s="59" t="s">
        <v>77</v>
      </c>
      <c r="C66" s="45"/>
      <c r="D66" s="40"/>
      <c r="E66" s="44"/>
      <c r="F66" s="18"/>
      <c r="G66" s="42"/>
    </row>
    <row r="67" spans="1:7">
      <c r="A67" s="51"/>
      <c r="B67" s="59" t="s">
        <v>78</v>
      </c>
      <c r="C67" s="45"/>
      <c r="D67" s="40"/>
      <c r="E67" s="44"/>
      <c r="F67" s="18"/>
      <c r="G67" s="42"/>
    </row>
    <row r="68" spans="1:7">
      <c r="A68" s="51">
        <v>2.2000000000000002</v>
      </c>
      <c r="B68" s="68" t="s">
        <v>79</v>
      </c>
      <c r="C68" s="45"/>
      <c r="D68" s="40"/>
      <c r="E68" s="44"/>
      <c r="F68" s="18"/>
      <c r="G68" s="42"/>
    </row>
    <row r="69" spans="1:7">
      <c r="A69" s="51" t="s">
        <v>80</v>
      </c>
      <c r="B69" s="1" t="s">
        <v>81</v>
      </c>
      <c r="C69" s="45" t="s">
        <v>40</v>
      </c>
      <c r="D69" s="40">
        <v>1</v>
      </c>
      <c r="E69" s="44">
        <v>0</v>
      </c>
      <c r="F69" s="44">
        <v>0</v>
      </c>
      <c r="G69" s="42">
        <f>D69*(E69+F69)</f>
        <v>0</v>
      </c>
    </row>
    <row r="70" spans="1:7">
      <c r="A70" s="51" t="s">
        <v>82</v>
      </c>
      <c r="B70" s="1" t="s">
        <v>83</v>
      </c>
      <c r="C70" s="45" t="s">
        <v>40</v>
      </c>
      <c r="D70" s="40">
        <v>1</v>
      </c>
      <c r="E70" s="44">
        <v>0</v>
      </c>
      <c r="F70" s="44">
        <v>0</v>
      </c>
      <c r="G70" s="42">
        <f>D70*(E70+F70)</f>
        <v>0</v>
      </c>
    </row>
    <row r="71" spans="1:7">
      <c r="A71" s="51" t="s">
        <v>84</v>
      </c>
      <c r="B71" s="1" t="s">
        <v>85</v>
      </c>
      <c r="C71" s="45" t="s">
        <v>40</v>
      </c>
      <c r="D71" s="40">
        <v>1</v>
      </c>
      <c r="E71" s="44">
        <v>0</v>
      </c>
      <c r="F71" s="44">
        <v>0</v>
      </c>
      <c r="G71" s="42">
        <f>D71*(E71+F71)</f>
        <v>0</v>
      </c>
    </row>
    <row r="72" spans="1:7">
      <c r="A72" s="51" t="s">
        <v>86</v>
      </c>
      <c r="B72" s="1" t="s">
        <v>87</v>
      </c>
      <c r="C72" s="45" t="s">
        <v>40</v>
      </c>
      <c r="D72" s="40">
        <v>1</v>
      </c>
      <c r="E72" s="44">
        <v>0</v>
      </c>
      <c r="F72" s="44">
        <v>0</v>
      </c>
      <c r="G72" s="42">
        <f>D72*(E72+F72)</f>
        <v>0</v>
      </c>
    </row>
    <row r="73" spans="1:7" ht="25.5">
      <c r="A73" s="51" t="s">
        <v>88</v>
      </c>
      <c r="B73" s="69" t="s">
        <v>89</v>
      </c>
      <c r="C73" s="45" t="s">
        <v>40</v>
      </c>
      <c r="D73" s="40">
        <v>1</v>
      </c>
      <c r="E73" s="44">
        <v>0</v>
      </c>
      <c r="F73" s="44">
        <v>0</v>
      </c>
      <c r="G73" s="42">
        <f>D73*(E73+F73)</f>
        <v>0</v>
      </c>
    </row>
    <row r="74" spans="1:7">
      <c r="A74" s="51"/>
      <c r="B74" s="69"/>
      <c r="C74" s="45"/>
      <c r="D74" s="40"/>
      <c r="E74" s="70"/>
      <c r="F74" s="70"/>
      <c r="G74" s="42"/>
    </row>
    <row r="75" spans="1:7">
      <c r="A75" s="51">
        <v>2.2999999999999998</v>
      </c>
      <c r="B75" s="68" t="s">
        <v>90</v>
      </c>
      <c r="C75" s="45"/>
      <c r="D75" s="40"/>
      <c r="E75" s="70"/>
      <c r="F75" s="44"/>
      <c r="G75" s="42"/>
    </row>
    <row r="76" spans="1:7">
      <c r="A76" s="51" t="s">
        <v>91</v>
      </c>
      <c r="B76" s="1" t="s">
        <v>81</v>
      </c>
      <c r="C76" s="45" t="s">
        <v>40</v>
      </c>
      <c r="D76" s="40">
        <v>1</v>
      </c>
      <c r="E76" s="44">
        <v>0</v>
      </c>
      <c r="F76" s="44">
        <v>0</v>
      </c>
      <c r="G76" s="42">
        <f>D76*(E76+F76)</f>
        <v>0</v>
      </c>
    </row>
    <row r="77" spans="1:7">
      <c r="A77" s="51" t="s">
        <v>92</v>
      </c>
      <c r="B77" s="1" t="s">
        <v>93</v>
      </c>
      <c r="C77" s="45" t="s">
        <v>40</v>
      </c>
      <c r="D77" s="40">
        <v>1</v>
      </c>
      <c r="E77" s="44">
        <v>0</v>
      </c>
      <c r="F77" s="44">
        <v>0</v>
      </c>
      <c r="G77" s="42">
        <f>D77*(E77+F77)</f>
        <v>0</v>
      </c>
    </row>
    <row r="78" spans="1:7">
      <c r="A78" s="51" t="s">
        <v>94</v>
      </c>
      <c r="B78" s="1" t="s">
        <v>95</v>
      </c>
      <c r="C78" s="45" t="s">
        <v>40</v>
      </c>
      <c r="D78" s="40">
        <v>1</v>
      </c>
      <c r="E78" s="44">
        <v>0</v>
      </c>
      <c r="F78" s="44">
        <v>0</v>
      </c>
      <c r="G78" s="42">
        <f>D78*(E78+F78)</f>
        <v>0</v>
      </c>
    </row>
    <row r="79" spans="1:7">
      <c r="A79" s="51" t="s">
        <v>96</v>
      </c>
      <c r="B79" s="1" t="s">
        <v>87</v>
      </c>
      <c r="C79" s="45" t="s">
        <v>40</v>
      </c>
      <c r="D79" s="40">
        <v>1</v>
      </c>
      <c r="E79" s="44">
        <v>0</v>
      </c>
      <c r="F79" s="44">
        <v>0</v>
      </c>
      <c r="G79" s="42">
        <f>D79*(E79+F79)</f>
        <v>0</v>
      </c>
    </row>
    <row r="80" spans="1:7" ht="25.5">
      <c r="A80" s="51" t="s">
        <v>97</v>
      </c>
      <c r="B80" s="69" t="s">
        <v>89</v>
      </c>
      <c r="C80" s="45" t="s">
        <v>40</v>
      </c>
      <c r="D80" s="40">
        <v>1</v>
      </c>
      <c r="E80" s="44">
        <v>0</v>
      </c>
      <c r="F80" s="44">
        <v>0</v>
      </c>
      <c r="G80" s="42">
        <f>D80*(E80+F80)</f>
        <v>0</v>
      </c>
    </row>
    <row r="81" spans="1:7">
      <c r="A81" s="51"/>
      <c r="C81" s="45"/>
      <c r="D81" s="40"/>
      <c r="E81" s="44"/>
      <c r="F81" s="18"/>
      <c r="G81" s="42"/>
    </row>
    <row r="82" spans="1:7">
      <c r="A82" s="51"/>
      <c r="C82" s="45"/>
      <c r="D82" s="40"/>
      <c r="E82" s="44"/>
      <c r="F82" s="18"/>
      <c r="G82" s="42"/>
    </row>
    <row r="83" spans="1:7" ht="15.75" customHeight="1">
      <c r="A83" s="51"/>
      <c r="C83" s="45"/>
      <c r="D83" s="40"/>
      <c r="E83" s="44"/>
      <c r="F83" s="18"/>
      <c r="G83" s="42"/>
    </row>
    <row r="84" spans="1:7" ht="29.25" customHeight="1">
      <c r="A84" s="80" t="s">
        <v>98</v>
      </c>
      <c r="B84" s="79"/>
      <c r="C84" s="79"/>
      <c r="D84" s="79"/>
      <c r="E84" s="64"/>
      <c r="F84" s="65"/>
      <c r="G84" s="50">
        <f>SUM(G65:G83)</f>
        <v>0</v>
      </c>
    </row>
    <row r="85" spans="1:7" ht="15.75">
      <c r="A85" s="60"/>
      <c r="B85" s="61" t="s">
        <v>99</v>
      </c>
      <c r="C85" s="62"/>
      <c r="D85" s="63"/>
      <c r="E85" s="64"/>
      <c r="F85" s="65"/>
      <c r="G85" s="66"/>
    </row>
    <row r="86" spans="1:7" ht="15.75">
      <c r="A86" s="53">
        <v>3</v>
      </c>
      <c r="B86" s="52" t="s">
        <v>100</v>
      </c>
      <c r="C86" s="45"/>
      <c r="D86" s="40"/>
      <c r="E86" s="44"/>
      <c r="F86" s="18"/>
      <c r="G86" s="42"/>
    </row>
    <row r="87" spans="1:7" ht="22.5">
      <c r="A87" s="55" t="s">
        <v>101</v>
      </c>
      <c r="B87" s="67" t="s">
        <v>100</v>
      </c>
      <c r="C87" s="45"/>
      <c r="D87" s="40"/>
      <c r="E87" s="44"/>
      <c r="F87" s="18"/>
      <c r="G87" s="42">
        <f>D87*(E87+F87)</f>
        <v>0</v>
      </c>
    </row>
    <row r="88" spans="1:7" ht="22.5">
      <c r="A88" s="55" t="s">
        <v>102</v>
      </c>
      <c r="B88" s="67" t="s">
        <v>100</v>
      </c>
      <c r="C88" s="45"/>
      <c r="D88" s="40"/>
      <c r="E88" s="44"/>
      <c r="F88" s="18"/>
      <c r="G88" s="42">
        <f>D88*(E88+F88)</f>
        <v>0</v>
      </c>
    </row>
    <row r="89" spans="1:7" ht="29.25" customHeight="1">
      <c r="A89" s="80" t="s">
        <v>103</v>
      </c>
      <c r="B89" s="79"/>
      <c r="C89" s="79"/>
      <c r="D89" s="79"/>
      <c r="E89" s="48"/>
      <c r="F89" s="49"/>
      <c r="G89" s="50">
        <f>SUM(G87:G88)</f>
        <v>0</v>
      </c>
    </row>
  </sheetData>
  <mergeCells count="6">
    <mergeCell ref="A1:G1"/>
    <mergeCell ref="A58:D58"/>
    <mergeCell ref="A89:D89"/>
    <mergeCell ref="A2:G2"/>
    <mergeCell ref="A3:G3"/>
    <mergeCell ref="A84:D84"/>
  </mergeCells>
  <phoneticPr fontId="2" type="noConversion"/>
  <printOptions horizontalCentered="1" gridLines="1"/>
  <pageMargins left="0.25" right="0.25" top="0.75" bottom="0.75" header="0.3" footer="0.3"/>
  <pageSetup paperSize="9" scale="91" orientation="portrait" r:id="rId1"/>
  <headerFooter alignWithMargins="0">
    <oddFooter>&amp;L&amp;8IGMH 2026&amp;RBill of Quantities</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A467A16CDBD4FA48AF99CF0C0608D28A" ma:contentTypeVersion="17" ma:contentTypeDescription="Create a new document." ma:contentTypeScope="" ma:versionID="23e3b76347211364c3503a2e68bf6153">
  <xsd:schema xmlns:xsd="http://www.w3.org/2001/XMLSchema" xmlns:xs="http://www.w3.org/2001/XMLSchema" xmlns:p="http://schemas.microsoft.com/office/2006/metadata/properties" xmlns:ns2="3c6c8f46-8e10-4cb0-be7e-588903923501" xmlns:ns3="26776bba-e584-491c-b954-1a49781f6b14" targetNamespace="http://schemas.microsoft.com/office/2006/metadata/properties" ma:root="true" ma:fieldsID="d7d562e0f42d3e52b41929d1bf7af510" ns2:_="" ns3:_="">
    <xsd:import namespace="3c6c8f46-8e10-4cb0-be7e-588903923501"/>
    <xsd:import namespace="26776bba-e584-491c-b954-1a49781f6b1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element ref="ns2:Status" minOccurs="0"/>
                <xsd:element ref="ns3:SharedWithUsers" minOccurs="0"/>
                <xsd:element ref="ns3:SharedWithDetails" minOccurs="0"/>
                <xsd:element ref="ns2:MediaServiceObjectDetectorVersions" minOccurs="0"/>
                <xsd:element ref="ns2:HulumaleEquipmen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6c8f46-8e10-4cb0-be7e-58890392350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4d677fcd-a777-46c0-9ce8-27f0800b2801"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Location" ma:index="19" nillable="true" ma:displayName="Location" ma:description="" ma:indexed="true" ma:internalName="MediaServiceLocation" ma:readOnly="true">
      <xsd:simpleType>
        <xsd:restriction base="dms:Text"/>
      </xsd:simpleType>
    </xsd:element>
    <xsd:element name="Status" ma:index="20" nillable="true" ma:displayName="Status" ma:description="Sent for NTB as Single Source" ma:format="Dropdown" ma:internalName="Status">
      <xsd:simpleType>
        <xsd:restriction base="dms:Note">
          <xsd:maxLength value="255"/>
        </xsd:restriction>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HulumaleEquipment" ma:index="24" nillable="true" ma:displayName="Hulumale Equipment " ma:format="Dropdown" ma:internalName="HulumaleEquipment">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6776bba-e584-491c-b954-1a49781f6b14"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c4f52fc9-9f7b-413c-a459-dd9020d3313e}" ma:internalName="TaxCatchAll" ma:showField="CatchAllData" ma:web="26776bba-e584-491c-b954-1a49781f6b14">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26776bba-e584-491c-b954-1a49781f6b14" xsi:nil="true"/>
    <lcf76f155ced4ddcb4097134ff3c332f xmlns="3c6c8f46-8e10-4cb0-be7e-588903923501">
      <Terms xmlns="http://schemas.microsoft.com/office/infopath/2007/PartnerControls"/>
    </lcf76f155ced4ddcb4097134ff3c332f>
    <Status xmlns="3c6c8f46-8e10-4cb0-be7e-588903923501" xsi:nil="true"/>
    <HulumaleEquipment xmlns="3c6c8f46-8e10-4cb0-be7e-588903923501" xsi:nil="true"/>
  </documentManagement>
</p:properties>
</file>

<file path=customXml/itemProps1.xml><?xml version="1.0" encoding="utf-8"?>
<ds:datastoreItem xmlns:ds="http://schemas.openxmlformats.org/officeDocument/2006/customXml" ds:itemID="{860F639F-941F-4A23-AA0D-792DAFE0AA29}"/>
</file>

<file path=customXml/itemProps2.xml><?xml version="1.0" encoding="utf-8"?>
<ds:datastoreItem xmlns:ds="http://schemas.openxmlformats.org/officeDocument/2006/customXml" ds:itemID="{F7B2A456-E997-44AD-BAB8-3B2AFE6B1BAC}"/>
</file>

<file path=customXml/itemProps3.xml><?xml version="1.0" encoding="utf-8"?>
<ds:datastoreItem xmlns:ds="http://schemas.openxmlformats.org/officeDocument/2006/customXml" ds:itemID="{633F04DC-942B-42C1-A003-D733891FF5EC}"/>
</file>

<file path=docProps/app.xml><?xml version="1.0" encoding="utf-8"?>
<Properties xmlns="http://schemas.openxmlformats.org/officeDocument/2006/extended-properties" xmlns:vt="http://schemas.openxmlformats.org/officeDocument/2006/docPropsVTypes">
  <Application>Microsoft Excel Online</Application>
  <Manager/>
  <Company>Private</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Mohamed Naeem</dc:creator>
  <cp:keywords/>
  <dc:description/>
  <cp:lastModifiedBy/>
  <cp:revision/>
  <dcterms:created xsi:type="dcterms:W3CDTF">2001-09-20T18:28:09Z</dcterms:created>
  <dcterms:modified xsi:type="dcterms:W3CDTF">2026-01-06T03:35:49Z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0x010100A467A16CDBD4FA48AF99CF0C0608D28A</vt:lpwstr>
  </property>
  <property fmtid="{D5CDD505-2E9C-101B-9397-08002B2CF9AE}" pid="3" name="Order">
    <vt:r8>6624000</vt:r8>
  </property>
  <property fmtid="{D5CDD505-2E9C-101B-9397-08002B2CF9AE}" pid="4" name="MediaServiceImageTags">
    <vt:lpwstr/>
  </property>
</Properties>
</file>