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3231\Downloads\"/>
    </mc:Choice>
  </mc:AlternateContent>
  <bookViews>
    <workbookView xWindow="0" yWindow="0" windowWidth="28800" windowHeight="12330" activeTab="2"/>
  </bookViews>
  <sheets>
    <sheet name="COVER" sheetId="8" r:id="rId1"/>
    <sheet name="SUMMARY" sheetId="2" r:id="rId2"/>
    <sheet name="BOQ" sheetId="1" r:id="rId3"/>
  </sheets>
  <definedNames>
    <definedName name="_xlnm.Print_Area" localSheetId="1">SUMMARY!$B$2:$G$18</definedName>
    <definedName name="_xlnm.Print_Titles" localSheetId="2">BOQ!$5:$5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5" i="8"/>
  <c r="G39" i="1"/>
  <c r="G55" i="1" l="1"/>
  <c r="G54" i="1" l="1"/>
  <c r="G58" i="1" l="1"/>
  <c r="G68" i="1"/>
  <c r="G70" i="1" l="1"/>
  <c r="G53" i="1"/>
  <c r="G52" i="1"/>
  <c r="C12" i="2" l="1"/>
  <c r="C11" i="2"/>
  <c r="C10" i="2"/>
  <c r="C9" i="2"/>
  <c r="C8" i="2" l="1"/>
  <c r="G76" i="1" l="1"/>
  <c r="G78" i="1" s="1"/>
  <c r="G60" i="1" l="1"/>
  <c r="G38" i="1"/>
  <c r="G29" i="1"/>
  <c r="G25" i="1"/>
  <c r="G41" i="1" l="1"/>
  <c r="B2" i="2"/>
  <c r="B4" i="8" s="1"/>
  <c r="I14" i="2" l="1"/>
  <c r="F11" i="2"/>
  <c r="F10" i="2" l="1"/>
  <c r="G31" i="1"/>
  <c r="F8" i="2" s="1"/>
  <c r="F12" i="2"/>
  <c r="F9" i="2" l="1"/>
  <c r="F14" i="2" l="1"/>
  <c r="F15" i="2" l="1"/>
  <c r="F16" i="2" s="1"/>
</calcChain>
</file>

<file path=xl/sharedStrings.xml><?xml version="1.0" encoding="utf-8"?>
<sst xmlns="http://schemas.openxmlformats.org/spreadsheetml/2006/main" count="107" uniqueCount="93">
  <si>
    <t>BILLS OF QUANTITIES</t>
  </si>
  <si>
    <t xml:space="preserve"> </t>
  </si>
  <si>
    <t>SUMMARY OF BILLS OF QUANTITIES</t>
  </si>
  <si>
    <t>BILL No.</t>
  </si>
  <si>
    <t xml:space="preserve">DESCRIPTION </t>
  </si>
  <si>
    <t>QUOTATION No.</t>
  </si>
  <si>
    <t>DATE</t>
  </si>
  <si>
    <t>AMOUNT</t>
  </si>
  <si>
    <t>TOTAL</t>
  </si>
  <si>
    <t>GST 8%</t>
  </si>
  <si>
    <t>GRAND TOTAL</t>
  </si>
  <si>
    <t>MAIN OPERATION THEATRE RENOVATION</t>
  </si>
  <si>
    <t>IGMH (FIRST FLOOR)</t>
  </si>
  <si>
    <t>Item</t>
  </si>
  <si>
    <t>Description</t>
  </si>
  <si>
    <t>Unit</t>
  </si>
  <si>
    <t>QTY</t>
  </si>
  <si>
    <t>LABOUR RATE</t>
  </si>
  <si>
    <t>MATERIAL RATE</t>
  </si>
  <si>
    <t>TOTAL AMOUNT</t>
  </si>
  <si>
    <t>Bill NO: 1</t>
  </si>
  <si>
    <t>PRELIMINARIES</t>
  </si>
  <si>
    <t xml:space="preserve"> General Notes</t>
  </si>
  <si>
    <t>1)</t>
  </si>
  <si>
    <t>Abbreviations</t>
  </si>
  <si>
    <t>m - meter</t>
  </si>
  <si>
    <t>No - numbers</t>
  </si>
  <si>
    <t>m3 - cubic meter</t>
  </si>
  <si>
    <t>m2 - square meter</t>
  </si>
  <si>
    <t>Lm - Linear meter</t>
  </si>
  <si>
    <t>t - tonnes</t>
  </si>
  <si>
    <t>md - including</t>
  </si>
  <si>
    <t>mm - millimeter</t>
  </si>
  <si>
    <t>dia - diameter</t>
  </si>
  <si>
    <t>SS - Stainless Steel</t>
  </si>
  <si>
    <t>GI - Galvanised Iron</t>
  </si>
  <si>
    <t>Site Management Costs</t>
  </si>
  <si>
    <t>1.2.1</t>
  </si>
  <si>
    <t>Allow for all on and off site management cost</t>
  </si>
  <si>
    <t>including costs of foreman and assistants,</t>
  </si>
  <si>
    <t>item</t>
  </si>
  <si>
    <t>temporary services, hoardings and similar.</t>
  </si>
  <si>
    <t>Clean - up</t>
  </si>
  <si>
    <t>1.3.1</t>
  </si>
  <si>
    <t>Allow for clean - up of completed works and site</t>
  </si>
  <si>
    <t>upon completion.</t>
  </si>
  <si>
    <t>TOTAL OF BILL NO. 01 (PRELIMINARIES)</t>
  </si>
  <si>
    <t xml:space="preserve"> (CARRIED OVER TO THE GENERAL SUMMARY)</t>
  </si>
  <si>
    <t>Bill No: 02</t>
  </si>
  <si>
    <t>DEMOLITION WORKS</t>
  </si>
  <si>
    <t>General</t>
  </si>
  <si>
    <t>a) Rates shall include for: All necessary materials.</t>
  </si>
  <si>
    <t>2.1.1</t>
  </si>
  <si>
    <t>Wall Openings for AC Ducts</t>
  </si>
  <si>
    <r>
      <rPr>
        <sz val="8"/>
        <rFont val="Arial"/>
        <family val="2"/>
      </rPr>
      <t>m</t>
    </r>
    <r>
      <rPr>
        <vertAlign val="superscript"/>
        <sz val="8"/>
        <rFont val="Arial"/>
        <family val="2"/>
      </rPr>
      <t>2</t>
    </r>
  </si>
  <si>
    <t>2.1.2</t>
  </si>
  <si>
    <t>Plastering the Sides of the Ducts</t>
  </si>
  <si>
    <t>TOTAL OF BILL NO. 02 (DEMOLITION WORKS)</t>
  </si>
  <si>
    <r>
      <t xml:space="preserve">     </t>
    </r>
    <r>
      <rPr>
        <b/>
        <i/>
        <sz val="11"/>
        <rFont val="Arial"/>
        <family val="2"/>
      </rPr>
      <t xml:space="preserve"> (CARRIED OVER TO THE GENERAL SUMMARY)</t>
    </r>
  </si>
  <si>
    <t>Bill No: 03</t>
  </si>
  <si>
    <t>MASANARY &amp; PLASTERING WORKS</t>
  </si>
  <si>
    <t>a) Rates shall include for cleaning out cavities, forming rebated reveals and pointing and cleaning down to  reveals where necessary; fractional size blocks, all necessary machine cutting, cutting or forming chases or edges of  floor slabs.</t>
  </si>
  <si>
    <t>b) All external wall and all inetrenal walls shall be  and  for masonry mix ratio 1:5 (cement and river sand)</t>
  </si>
  <si>
    <t>c) Rates shall include for approved brand water proofing compound shall be mixed with cement mortar for external wall plastering as per manufacturers specifications.</t>
  </si>
  <si>
    <t>Masanary &amp; Plastering Works</t>
  </si>
  <si>
    <t>Light Weight Silicon Solid Block, laid on and incl. 1:5 Cement Mortor, tie rods, compression gap filler, nylon / plastic mesh as specified.</t>
  </si>
  <si>
    <t>3.1.1</t>
  </si>
  <si>
    <t>Cement Solid Block Work (2 Doors)</t>
  </si>
  <si>
    <t>3.1.2</t>
  </si>
  <si>
    <t>Plastering Both Sides</t>
  </si>
  <si>
    <t>3.1.3</t>
  </si>
  <si>
    <t>Wall Sealer &amp; Painting Both Sides</t>
  </si>
  <si>
    <t>3.1.4</t>
  </si>
  <si>
    <t>Gap Filling between Slab and Walls on all OT Walls, Pre Operative, Post Operative and Store Areas</t>
  </si>
  <si>
    <t>Slab &amp; Beams Repairing Works</t>
  </si>
  <si>
    <t>3.2.1</t>
  </si>
  <si>
    <t>Do All the Repairing Works of Slab &amp; Beams (Using Appropate Chemicles)</t>
  </si>
  <si>
    <t xml:space="preserve">TOTAL OF BILL NO. 03 (MASANARY &amp; PLASTERING WORKS)   </t>
  </si>
  <si>
    <r>
      <rPr>
        <b/>
        <i/>
        <sz val="12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(CARRIED OVER TO THE GENERAL SUMMARY)</t>
    </r>
  </si>
  <si>
    <t>Bill No: 04</t>
  </si>
  <si>
    <t>CEILING WORKS</t>
  </si>
  <si>
    <t>(a) Rates shall include for: Frame, Screws, Nuts, and other meterials uesd for the work.</t>
  </si>
  <si>
    <t>Ceiling</t>
  </si>
  <si>
    <t>4.1.1</t>
  </si>
  <si>
    <t>600x600mm GI Celing Frame &amp; 4.5 or 9 mm Gypsum Board Ceiling</t>
  </si>
  <si>
    <t xml:space="preserve">TOTAL OF BILL NO. 04 (CELING WORKS)     </t>
  </si>
  <si>
    <t>Bill No: 05</t>
  </si>
  <si>
    <t>ADDITIONS</t>
  </si>
  <si>
    <t>All Additional Works</t>
  </si>
  <si>
    <t>nos</t>
  </si>
  <si>
    <t>TOTAL OF BILL NO. 05 (Additions)</t>
  </si>
  <si>
    <t>Note: All Meterials to be Approved by IGMH</t>
  </si>
  <si>
    <t>FOR CEILING AND MASONARY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</si>
</sst>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dd\-mmm\-yyyy"/>
    <numFmt numFmtId="166" formatCode="_(* #,##0.0_);_(* \(#,##0.0\);_(* &quot;-&quot;?_);_(@_)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3"/>
      <name val="Times New Roman"/>
      <family val="1"/>
    </font>
    <font>
      <vertAlign val="superscript"/>
      <sz val="8"/>
      <name val="Arial"/>
      <family val="2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b/>
      <sz val="8.5"/>
      <name val="Arial"/>
      <family val="2"/>
    </font>
    <font>
      <sz val="10.5"/>
      <name val="Times New Roman"/>
      <family val="1"/>
    </font>
    <font>
      <b/>
      <u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4" fillId="0" borderId="0" xfId="0" applyFont="1"/>
    <xf numFmtId="43" fontId="4" fillId="0" borderId="0" xfId="1" applyFont="1"/>
    <xf numFmtId="43" fontId="4" fillId="0" borderId="0" xfId="0" applyNumberFormat="1" applyFont="1"/>
    <xf numFmtId="43" fontId="4" fillId="0" borderId="1" xfId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2" borderId="11" xfId="0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/>
    </xf>
    <xf numFmtId="0" fontId="10" fillId="0" borderId="0" xfId="0" applyFont="1"/>
    <xf numFmtId="0" fontId="14" fillId="2" borderId="13" xfId="0" applyFont="1" applyFill="1" applyBorder="1" applyAlignment="1">
      <alignment horizontal="center" vertical="center"/>
    </xf>
    <xf numFmtId="43" fontId="14" fillId="2" borderId="13" xfId="1" applyFont="1" applyFill="1" applyBorder="1" applyAlignment="1">
      <alignment horizontal="center" vertical="center"/>
    </xf>
    <xf numFmtId="0" fontId="13" fillId="0" borderId="0" xfId="0" applyFont="1"/>
    <xf numFmtId="43" fontId="10" fillId="0" borderId="0" xfId="1" applyFont="1"/>
    <xf numFmtId="0" fontId="17" fillId="2" borderId="20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4" fillId="0" borderId="21" xfId="0" applyFont="1" applyBorder="1"/>
    <xf numFmtId="43" fontId="4" fillId="0" borderId="0" xfId="1" applyFont="1" applyBorder="1"/>
    <xf numFmtId="0" fontId="6" fillId="0" borderId="4" xfId="0" applyFont="1" applyBorder="1"/>
    <xf numFmtId="43" fontId="4" fillId="0" borderId="4" xfId="0" applyNumberFormat="1" applyFont="1" applyBorder="1"/>
    <xf numFmtId="43" fontId="4" fillId="0" borderId="5" xfId="1" applyFont="1" applyBorder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43" fontId="9" fillId="2" borderId="13" xfId="1" applyFont="1" applyFill="1" applyBorder="1" applyAlignment="1">
      <alignment horizontal="center" vertical="center"/>
    </xf>
    <xf numFmtId="0" fontId="21" fillId="0" borderId="16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0" fontId="22" fillId="0" borderId="22" xfId="0" applyFont="1" applyBorder="1"/>
    <xf numFmtId="0" fontId="23" fillId="2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7" xfId="0" applyFont="1" applyBorder="1"/>
    <xf numFmtId="0" fontId="24" fillId="0" borderId="23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43" fontId="1" fillId="0" borderId="18" xfId="1" applyFont="1" applyBorder="1" applyAlignment="1">
      <alignment vertical="center"/>
    </xf>
    <xf numFmtId="43" fontId="8" fillId="2" borderId="14" xfId="1" applyFont="1" applyFill="1" applyBorder="1" applyAlignment="1">
      <alignment horizontal="center" vertical="center" wrapText="1"/>
    </xf>
    <xf numFmtId="43" fontId="17" fillId="2" borderId="13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3" fontId="8" fillId="0" borderId="0" xfId="1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28" fillId="2" borderId="13" xfId="1" applyFont="1" applyFill="1" applyBorder="1" applyAlignment="1">
      <alignment horizontal="center" vertical="center" wrapText="1"/>
    </xf>
    <xf numFmtId="43" fontId="1" fillId="0" borderId="18" xfId="1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43" fontId="8" fillId="3" borderId="33" xfId="1" applyFont="1" applyFill="1" applyBorder="1" applyAlignment="1">
      <alignment vertical="center"/>
    </xf>
    <xf numFmtId="43" fontId="8" fillId="3" borderId="36" xfId="1" applyFont="1" applyFill="1" applyBorder="1" applyAlignment="1">
      <alignment vertical="center"/>
    </xf>
    <xf numFmtId="43" fontId="8" fillId="3" borderId="32" xfId="1" applyFont="1" applyFill="1" applyBorder="1" applyAlignment="1">
      <alignment vertical="center"/>
    </xf>
    <xf numFmtId="43" fontId="8" fillId="3" borderId="29" xfId="1" applyFont="1" applyFill="1" applyBorder="1" applyAlignment="1">
      <alignment vertical="center"/>
    </xf>
    <xf numFmtId="0" fontId="29" fillId="0" borderId="2" xfId="0" applyFont="1" applyBorder="1"/>
    <xf numFmtId="0" fontId="5" fillId="3" borderId="9" xfId="0" applyFont="1" applyFill="1" applyBorder="1"/>
    <xf numFmtId="43" fontId="4" fillId="3" borderId="7" xfId="1" applyFont="1" applyFill="1" applyBorder="1"/>
    <xf numFmtId="43" fontId="7" fillId="3" borderId="8" xfId="1" applyFont="1" applyFill="1" applyBorder="1" applyAlignment="1">
      <alignment vertical="center"/>
    </xf>
    <xf numFmtId="0" fontId="5" fillId="3" borderId="10" xfId="0" applyFont="1" applyFill="1" applyBorder="1"/>
    <xf numFmtId="43" fontId="20" fillId="3" borderId="8" xfId="1" applyFont="1" applyFill="1" applyBorder="1" applyAlignment="1">
      <alignment vertical="center"/>
    </xf>
    <xf numFmtId="0" fontId="1" fillId="0" borderId="16" xfId="4" applyFont="1" applyBorder="1" applyAlignment="1">
      <alignment vertical="top" wrapText="1"/>
    </xf>
    <xf numFmtId="0" fontId="0" fillId="4" borderId="12" xfId="0" applyFill="1" applyBorder="1"/>
    <xf numFmtId="0" fontId="25" fillId="4" borderId="25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/>
    </xf>
    <xf numFmtId="0" fontId="0" fillId="4" borderId="24" xfId="0" applyFill="1" applyBorder="1"/>
    <xf numFmtId="0" fontId="30" fillId="4" borderId="25" xfId="0" applyFont="1" applyFill="1" applyBorder="1" applyAlignment="1">
      <alignment horizontal="center" vertical="center" wrapText="1"/>
    </xf>
    <xf numFmtId="43" fontId="2" fillId="0" borderId="17" xfId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43" fontId="1" fillId="0" borderId="17" xfId="1" applyFont="1" applyBorder="1"/>
    <xf numFmtId="43" fontId="1" fillId="0" borderId="0" xfId="1" applyFont="1" applyBorder="1"/>
    <xf numFmtId="166" fontId="2" fillId="0" borderId="16" xfId="1" applyNumberFormat="1" applyFont="1" applyBorder="1" applyAlignment="1">
      <alignment horizontal="center"/>
    </xf>
    <xf numFmtId="43" fontId="1" fillId="0" borderId="16" xfId="1" applyFont="1" applyBorder="1"/>
    <xf numFmtId="43" fontId="2" fillId="0" borderId="16" xfId="1" applyFont="1" applyBorder="1" applyAlignment="1">
      <alignment horizontal="center"/>
    </xf>
    <xf numFmtId="164" fontId="1" fillId="0" borderId="0" xfId="0" applyNumberFormat="1" applyFont="1"/>
    <xf numFmtId="43" fontId="2" fillId="0" borderId="16" xfId="1" applyFont="1" applyBorder="1" applyAlignment="1">
      <alignment horizontal="center" wrapText="1"/>
    </xf>
    <xf numFmtId="0" fontId="2" fillId="0" borderId="16" xfId="4" applyFont="1" applyBorder="1" applyAlignment="1">
      <alignment horizontal="center" vertical="center"/>
    </xf>
    <xf numFmtId="43" fontId="1" fillId="0" borderId="16" xfId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3" borderId="31" xfId="0" applyFont="1" applyFill="1" applyBorder="1" applyAlignment="1">
      <alignment horizontal="center" wrapText="1"/>
    </xf>
    <xf numFmtId="0" fontId="12" fillId="3" borderId="32" xfId="0" applyFont="1" applyFill="1" applyBorder="1" applyAlignment="1">
      <alignment horizontal="center" wrapText="1"/>
    </xf>
    <xf numFmtId="0" fontId="15" fillId="3" borderId="30" xfId="0" applyFont="1" applyFill="1" applyBorder="1" applyAlignment="1">
      <alignment horizontal="center" wrapText="1"/>
    </xf>
    <xf numFmtId="0" fontId="12" fillId="3" borderId="33" xfId="0" applyFont="1" applyFill="1" applyBorder="1" applyAlignment="1">
      <alignment horizontal="center" wrapText="1"/>
    </xf>
    <xf numFmtId="43" fontId="12" fillId="3" borderId="34" xfId="1" applyFont="1" applyFill="1" applyBorder="1" applyAlignment="1">
      <alignment horizontal="center" vertical="center"/>
    </xf>
    <xf numFmtId="43" fontId="12" fillId="3" borderId="35" xfId="1" applyFont="1" applyFill="1" applyBorder="1" applyAlignment="1">
      <alignment horizontal="center" vertical="center"/>
    </xf>
    <xf numFmtId="43" fontId="12" fillId="3" borderId="34" xfId="1" applyFont="1" applyFill="1" applyBorder="1" applyAlignment="1">
      <alignment horizontal="center" vertical="center" wrapText="1"/>
    </xf>
    <xf numFmtId="43" fontId="12" fillId="3" borderId="35" xfId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7" xfId="0" applyFont="1" applyBorder="1" applyAlignment="1">
      <alignment horizontal="left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workbookViewId="0">
      <selection activeCell="B4" sqref="B4"/>
    </sheetView>
  </sheetViews>
  <sheetFormatPr defaultRowHeight="12.75" x14ac:dyDescent="0.2"/>
  <cols>
    <col min="1" max="1" width="2.42578125" customWidth="1"/>
    <col min="2" max="2" width="74.28515625" customWidth="1"/>
  </cols>
  <sheetData>
    <row r="2" spans="2:2" ht="129" customHeight="1" thickBot="1" x14ac:dyDescent="0.25"/>
    <row r="3" spans="2:2" x14ac:dyDescent="0.2">
      <c r="B3" s="61"/>
    </row>
    <row r="4" spans="2:2" ht="54" x14ac:dyDescent="0.2">
      <c r="B4" s="65" t="str">
        <f>SUMMARY!B2</f>
        <v>MAIN OPERATION THEATRE RENOVATION</v>
      </c>
    </row>
    <row r="5" spans="2:2" ht="35.25" customHeight="1" x14ac:dyDescent="0.2">
      <c r="B5" s="62" t="str">
        <f>SUMMARY!B3</f>
        <v>FOR CEILING AND MASONARY</v>
      </c>
    </row>
    <row r="6" spans="2:2" ht="20.25" x14ac:dyDescent="0.2">
      <c r="B6" s="63" t="s">
        <v>0</v>
      </c>
    </row>
    <row r="7" spans="2:2" ht="13.5" thickBot="1" x14ac:dyDescent="0.25">
      <c r="B7" s="64"/>
    </row>
    <row r="25" spans="2:2" x14ac:dyDescent="0.2">
      <c r="B25" t="s">
        <v>1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19"/>
  <sheetViews>
    <sheetView zoomScale="160" zoomScaleNormal="160" workbookViewId="0">
      <selection activeCell="B4" sqref="B4:F4"/>
    </sheetView>
  </sheetViews>
  <sheetFormatPr defaultColWidth="9.140625" defaultRowHeight="12.75" x14ac:dyDescent="0.2"/>
  <cols>
    <col min="1" max="1" width="0.7109375" style="1" customWidth="1"/>
    <col min="2" max="2" width="5" style="1" customWidth="1"/>
    <col min="3" max="3" width="63.140625" style="1" customWidth="1"/>
    <col min="4" max="4" width="21.28515625" style="1" hidden="1" customWidth="1"/>
    <col min="5" max="5" width="15.85546875" style="1" hidden="1" customWidth="1"/>
    <col min="6" max="6" width="17.7109375" style="2" customWidth="1"/>
    <col min="7" max="7" width="0.7109375" style="1" customWidth="1"/>
    <col min="8" max="9" width="12.85546875" style="2" hidden="1" customWidth="1"/>
    <col min="10" max="10" width="12.85546875" style="2" bestFit="1" customWidth="1"/>
    <col min="11" max="16384" width="9.140625" style="1"/>
  </cols>
  <sheetData>
    <row r="1" spans="2:12" ht="13.5" thickBot="1" x14ac:dyDescent="0.25"/>
    <row r="2" spans="2:12" ht="32.25" customHeight="1" x14ac:dyDescent="0.3">
      <c r="B2" s="80" t="str">
        <f>BOQ!A1</f>
        <v>MAIN OPERATION THEATRE RENOVATION</v>
      </c>
      <c r="C2" s="81"/>
      <c r="D2" s="81"/>
      <c r="E2" s="81"/>
      <c r="F2" s="81"/>
      <c r="G2" s="21"/>
    </row>
    <row r="3" spans="2:12" ht="18.75" x14ac:dyDescent="0.3">
      <c r="B3" s="78" t="s">
        <v>92</v>
      </c>
      <c r="C3" s="79"/>
      <c r="D3" s="79"/>
      <c r="E3" s="79"/>
      <c r="F3" s="79"/>
      <c r="G3" s="6"/>
    </row>
    <row r="4" spans="2:12" ht="18.75" x14ac:dyDescent="0.3">
      <c r="B4" s="78" t="s">
        <v>2</v>
      </c>
      <c r="C4" s="79"/>
      <c r="D4" s="79"/>
      <c r="E4" s="79"/>
      <c r="F4" s="79"/>
      <c r="G4" s="6"/>
    </row>
    <row r="5" spans="2:12" x14ac:dyDescent="0.2">
      <c r="B5" s="5"/>
      <c r="F5" s="22"/>
      <c r="G5" s="6"/>
    </row>
    <row r="6" spans="2:12" ht="13.5" thickBot="1" x14ac:dyDescent="0.25">
      <c r="B6" s="5"/>
      <c r="F6" s="22"/>
      <c r="G6" s="6"/>
    </row>
    <row r="7" spans="2:12" ht="24.75" customHeight="1" x14ac:dyDescent="0.2">
      <c r="B7" s="32" t="s">
        <v>3</v>
      </c>
      <c r="C7" s="9" t="s">
        <v>4</v>
      </c>
      <c r="D7" s="10" t="s">
        <v>5</v>
      </c>
      <c r="E7" s="10" t="s">
        <v>6</v>
      </c>
      <c r="F7" s="10" t="s">
        <v>7</v>
      </c>
      <c r="G7" s="6"/>
    </row>
    <row r="8" spans="2:12" ht="13.5" x14ac:dyDescent="0.2">
      <c r="B8" s="33">
        <v>1</v>
      </c>
      <c r="C8" s="54" t="str">
        <f>BOQ!A31</f>
        <v>TOTAL OF BILL NO. 01 (PRELIMINARIES)</v>
      </c>
      <c r="D8" s="4"/>
      <c r="E8" s="11">
        <v>43033</v>
      </c>
      <c r="F8" s="4">
        <f>BOQ!G31</f>
        <v>0</v>
      </c>
      <c r="G8" s="23"/>
    </row>
    <row r="9" spans="2:12" ht="13.5" x14ac:dyDescent="0.2">
      <c r="B9" s="33">
        <v>2</v>
      </c>
      <c r="C9" s="54" t="str">
        <f>BOQ!A41</f>
        <v>TOTAL OF BILL NO. 02 (DEMOLITION WORKS)</v>
      </c>
      <c r="D9" s="4"/>
      <c r="E9" s="11"/>
      <c r="F9" s="4">
        <f>BOQ!G41</f>
        <v>0</v>
      </c>
      <c r="G9" s="6"/>
    </row>
    <row r="10" spans="2:12" ht="13.5" x14ac:dyDescent="0.2">
      <c r="B10" s="33">
        <v>3</v>
      </c>
      <c r="C10" s="54" t="str">
        <f>BOQ!A60</f>
        <v xml:space="preserve">TOTAL OF BILL NO. 03 (MASANARY &amp; PLASTERING WORKS)   </v>
      </c>
      <c r="D10" s="4"/>
      <c r="E10" s="11"/>
      <c r="F10" s="4">
        <f>BOQ!G60</f>
        <v>0</v>
      </c>
      <c r="G10" s="6"/>
    </row>
    <row r="11" spans="2:12" ht="13.5" x14ac:dyDescent="0.2">
      <c r="B11" s="33">
        <v>4</v>
      </c>
      <c r="C11" s="54" t="str">
        <f>BOQ!A70</f>
        <v xml:space="preserve">TOTAL OF BILL NO. 04 (CELING WORKS)     </v>
      </c>
      <c r="D11" s="4"/>
      <c r="E11" s="11"/>
      <c r="F11" s="4">
        <f>BOQ!G70</f>
        <v>0</v>
      </c>
      <c r="G11" s="6"/>
    </row>
    <row r="12" spans="2:12" ht="13.5" x14ac:dyDescent="0.2">
      <c r="B12" s="33">
        <v>6</v>
      </c>
      <c r="C12" s="54" t="str">
        <f>BOQ!A78</f>
        <v>TOTAL OF BILL NO. 05 (Additions)</v>
      </c>
      <c r="D12" s="4"/>
      <c r="E12" s="11"/>
      <c r="F12" s="4">
        <f>BOQ!G78</f>
        <v>0</v>
      </c>
      <c r="G12" s="6"/>
      <c r="L12" s="1" t="s">
        <v>1</v>
      </c>
    </row>
    <row r="13" spans="2:12" ht="14.25" thickBot="1" x14ac:dyDescent="0.25">
      <c r="B13" s="34"/>
      <c r="C13" s="54"/>
      <c r="D13" s="4"/>
      <c r="E13" s="11"/>
      <c r="F13" s="4"/>
      <c r="G13" s="6"/>
    </row>
    <row r="14" spans="2:12" ht="17.25" thickTop="1" thickBot="1" x14ac:dyDescent="0.25">
      <c r="B14" s="35"/>
      <c r="C14" s="55" t="s">
        <v>8</v>
      </c>
      <c r="D14" s="56"/>
      <c r="E14" s="56"/>
      <c r="F14" s="57">
        <f>SUM(F8:F13)</f>
        <v>0</v>
      </c>
      <c r="G14" s="6"/>
      <c r="H14" s="2">
        <v>2276308.5</v>
      </c>
      <c r="I14" s="2">
        <f>H14*10/100</f>
        <v>227630.85</v>
      </c>
    </row>
    <row r="15" spans="2:12" ht="17.25" customHeight="1" thickTop="1" thickBot="1" x14ac:dyDescent="0.25">
      <c r="B15" s="36"/>
      <c r="C15" s="55" t="s">
        <v>9</v>
      </c>
      <c r="D15" s="58"/>
      <c r="E15" s="58"/>
      <c r="F15" s="57">
        <f>F14*8/100</f>
        <v>0</v>
      </c>
      <c r="G15" s="24"/>
    </row>
    <row r="16" spans="2:12" ht="17.25" customHeight="1" thickTop="1" thickBot="1" x14ac:dyDescent="0.25">
      <c r="B16" s="36"/>
      <c r="C16" s="55" t="s">
        <v>10</v>
      </c>
      <c r="D16" s="58"/>
      <c r="E16" s="58"/>
      <c r="F16" s="59">
        <f>SUM(F14:F15)</f>
        <v>0</v>
      </c>
      <c r="G16" s="24"/>
    </row>
    <row r="17" spans="2:7" ht="6.75" customHeight="1" thickTop="1" thickBot="1" x14ac:dyDescent="0.25">
      <c r="B17" s="31"/>
      <c r="C17" s="7"/>
      <c r="D17" s="7"/>
      <c r="E17" s="7"/>
      <c r="F17" s="25"/>
      <c r="G17" s="8"/>
    </row>
    <row r="19" spans="2:7" x14ac:dyDescent="0.2">
      <c r="G19" s="3"/>
    </row>
  </sheetData>
  <mergeCells count="3">
    <mergeCell ref="B4:F4"/>
    <mergeCell ref="B2:F2"/>
    <mergeCell ref="B3:F3"/>
  </mergeCells>
  <phoneticPr fontId="2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7"/>
  </sheetPr>
  <dimension ref="A1:J81"/>
  <sheetViews>
    <sheetView showGridLines="0" tabSelected="1" zoomScale="130" zoomScaleNormal="130" zoomScaleSheetLayoutView="175" workbookViewId="0">
      <pane ySplit="5" topLeftCell="A10" activePane="bottomLeft" state="frozen"/>
      <selection pane="bottomLeft" activeCell="A2" sqref="A2:G2"/>
    </sheetView>
  </sheetViews>
  <sheetFormatPr defaultColWidth="9.140625" defaultRowHeight="12.75" x14ac:dyDescent="0.2"/>
  <cols>
    <col min="1" max="1" width="4.7109375" style="12" customWidth="1"/>
    <col min="2" max="2" width="51.85546875" style="12" customWidth="1"/>
    <col min="3" max="3" width="5.85546875" style="30" customWidth="1"/>
    <col min="4" max="4" width="7.42578125" style="16" customWidth="1"/>
    <col min="5" max="5" width="10.5703125" style="16" customWidth="1"/>
    <col min="6" max="6" width="10.7109375" style="16" customWidth="1"/>
    <col min="7" max="7" width="14.28515625" style="16" customWidth="1"/>
    <col min="8" max="8" width="2.42578125" style="12" customWidth="1"/>
    <col min="9" max="9" width="11.42578125" style="12" customWidth="1"/>
    <col min="10" max="10" width="11.28515625" style="12" bestFit="1" customWidth="1"/>
    <col min="11" max="13" width="9.140625" style="12" customWidth="1"/>
    <col min="14" max="16384" width="9.140625" style="12"/>
  </cols>
  <sheetData>
    <row r="1" spans="1:7" ht="21" customHeight="1" thickBot="1" x14ac:dyDescent="0.3">
      <c r="A1" s="82" t="s">
        <v>11</v>
      </c>
      <c r="B1" s="83"/>
      <c r="C1" s="83"/>
      <c r="D1" s="83"/>
      <c r="E1" s="83"/>
      <c r="F1" s="83"/>
      <c r="G1" s="84"/>
    </row>
    <row r="2" spans="1:7" ht="21" customHeight="1" thickBot="1" x14ac:dyDescent="0.3">
      <c r="A2" s="82" t="str">
        <f>SUMMARY!B3</f>
        <v>FOR CEILING AND MASONARY</v>
      </c>
      <c r="B2" s="83"/>
      <c r="C2" s="83"/>
      <c r="D2" s="83"/>
      <c r="E2" s="83"/>
      <c r="F2" s="83"/>
      <c r="G2" s="84"/>
    </row>
    <row r="3" spans="1:7" ht="16.5" thickBot="1" x14ac:dyDescent="0.3">
      <c r="A3" s="95" t="s">
        <v>12</v>
      </c>
      <c r="B3" s="96"/>
      <c r="C3" s="96"/>
      <c r="D3" s="96"/>
      <c r="E3" s="96"/>
      <c r="F3" s="96"/>
      <c r="G3" s="97"/>
    </row>
    <row r="4" spans="1:7" ht="2.25" customHeight="1" thickBot="1" x14ac:dyDescent="0.25">
      <c r="A4" s="98"/>
      <c r="B4" s="99"/>
      <c r="C4" s="99"/>
      <c r="D4" s="99"/>
      <c r="E4" s="99"/>
      <c r="F4" s="99"/>
      <c r="G4" s="100"/>
    </row>
    <row r="5" spans="1:7" ht="27.75" customHeight="1" thickBot="1" x14ac:dyDescent="0.25">
      <c r="A5" s="17" t="s">
        <v>13</v>
      </c>
      <c r="B5" s="13" t="s">
        <v>14</v>
      </c>
      <c r="C5" s="28" t="s">
        <v>15</v>
      </c>
      <c r="D5" s="14" t="s">
        <v>16</v>
      </c>
      <c r="E5" s="42" t="s">
        <v>17</v>
      </c>
      <c r="F5" s="46" t="s">
        <v>18</v>
      </c>
      <c r="G5" s="41" t="s">
        <v>19</v>
      </c>
    </row>
    <row r="6" spans="1:7" ht="15.75" x14ac:dyDescent="0.25">
      <c r="A6" s="18">
        <v>1</v>
      </c>
      <c r="B6" s="26" t="s">
        <v>20</v>
      </c>
      <c r="C6" s="66"/>
      <c r="D6" s="67"/>
      <c r="E6" s="68"/>
      <c r="F6" s="69"/>
      <c r="G6" s="47"/>
    </row>
    <row r="7" spans="1:7" ht="15.75" x14ac:dyDescent="0.25">
      <c r="A7" s="18"/>
      <c r="B7" s="26" t="s">
        <v>21</v>
      </c>
      <c r="C7" s="70"/>
      <c r="D7" s="67"/>
      <c r="E7" s="71"/>
      <c r="F7" s="69"/>
      <c r="G7" s="47"/>
    </row>
    <row r="8" spans="1:7" x14ac:dyDescent="0.2">
      <c r="A8" s="18"/>
      <c r="B8" s="37"/>
      <c r="C8" s="70"/>
      <c r="D8" s="67"/>
      <c r="E8" s="71"/>
      <c r="F8" s="69"/>
      <c r="G8" s="47"/>
    </row>
    <row r="9" spans="1:7" x14ac:dyDescent="0.2">
      <c r="A9" s="18">
        <v>1.1000000000000001</v>
      </c>
      <c r="B9" s="37" t="s">
        <v>22</v>
      </c>
      <c r="C9" s="70"/>
      <c r="D9" s="67"/>
      <c r="E9" s="71"/>
      <c r="F9" s="69"/>
      <c r="G9" s="47"/>
    </row>
    <row r="10" spans="1:7" x14ac:dyDescent="0.2">
      <c r="A10" s="18" t="s">
        <v>23</v>
      </c>
      <c r="B10" s="37" t="s">
        <v>24</v>
      </c>
      <c r="C10" s="70"/>
      <c r="D10" s="67"/>
      <c r="E10" s="71"/>
      <c r="F10" s="69"/>
      <c r="G10" s="47"/>
    </row>
    <row r="11" spans="1:7" x14ac:dyDescent="0.2">
      <c r="A11" s="18"/>
      <c r="B11" s="37" t="s">
        <v>25</v>
      </c>
      <c r="C11" s="70"/>
      <c r="D11" s="67"/>
      <c r="E11" s="71"/>
      <c r="F11" s="69"/>
      <c r="G11" s="47"/>
    </row>
    <row r="12" spans="1:7" x14ac:dyDescent="0.2">
      <c r="A12" s="18"/>
      <c r="B12" s="37" t="s">
        <v>26</v>
      </c>
      <c r="C12" s="70"/>
      <c r="D12" s="67"/>
      <c r="E12" s="71"/>
      <c r="F12" s="69"/>
      <c r="G12" s="47"/>
    </row>
    <row r="13" spans="1:7" x14ac:dyDescent="0.2">
      <c r="A13" s="18"/>
      <c r="B13" s="37" t="s">
        <v>27</v>
      </c>
      <c r="C13" s="70"/>
      <c r="D13" s="67"/>
      <c r="E13" s="71"/>
      <c r="F13" s="69"/>
      <c r="G13" s="47"/>
    </row>
    <row r="14" spans="1:7" x14ac:dyDescent="0.2">
      <c r="A14" s="18"/>
      <c r="B14" s="37" t="s">
        <v>28</v>
      </c>
      <c r="C14" s="70"/>
      <c r="D14" s="67"/>
      <c r="E14" s="71"/>
      <c r="F14" s="69"/>
      <c r="G14" s="47"/>
    </row>
    <row r="15" spans="1:7" x14ac:dyDescent="0.2">
      <c r="A15" s="18"/>
      <c r="B15" s="37" t="s">
        <v>29</v>
      </c>
      <c r="C15" s="70"/>
      <c r="D15" s="67"/>
      <c r="E15" s="71"/>
      <c r="F15" s="69"/>
      <c r="G15" s="47"/>
    </row>
    <row r="16" spans="1:7" x14ac:dyDescent="0.2">
      <c r="A16" s="18"/>
      <c r="B16" s="37" t="s">
        <v>30</v>
      </c>
      <c r="C16" s="70"/>
      <c r="D16" s="67"/>
      <c r="E16" s="71"/>
      <c r="F16" s="69"/>
      <c r="G16" s="47"/>
    </row>
    <row r="17" spans="1:10" x14ac:dyDescent="0.2">
      <c r="A17" s="18"/>
      <c r="B17" s="37" t="s">
        <v>31</v>
      </c>
      <c r="C17" s="70"/>
      <c r="D17" s="67"/>
      <c r="E17" s="71"/>
      <c r="F17" s="69"/>
      <c r="G17" s="47"/>
      <c r="H17" s="37"/>
      <c r="I17" s="37"/>
      <c r="J17" s="37"/>
    </row>
    <row r="18" spans="1:10" x14ac:dyDescent="0.2">
      <c r="A18" s="18"/>
      <c r="B18" s="37" t="s">
        <v>32</v>
      </c>
      <c r="C18" s="70"/>
      <c r="D18" s="67"/>
      <c r="E18" s="71"/>
      <c r="F18" s="69"/>
      <c r="G18" s="47"/>
      <c r="H18" s="37"/>
      <c r="I18" s="37"/>
      <c r="J18" s="37"/>
    </row>
    <row r="19" spans="1:10" x14ac:dyDescent="0.2">
      <c r="A19" s="18"/>
      <c r="B19" s="37" t="s">
        <v>33</v>
      </c>
      <c r="C19" s="70"/>
      <c r="D19" s="67"/>
      <c r="E19" s="71"/>
      <c r="F19" s="69"/>
      <c r="G19" s="47"/>
      <c r="H19" s="37"/>
      <c r="I19" s="37"/>
      <c r="J19" s="37"/>
    </row>
    <row r="20" spans="1:10" x14ac:dyDescent="0.2">
      <c r="A20" s="18"/>
      <c r="B20" s="37" t="s">
        <v>34</v>
      </c>
      <c r="C20" s="72"/>
      <c r="D20" s="67"/>
      <c r="E20" s="71"/>
      <c r="F20" s="69"/>
      <c r="G20" s="47"/>
      <c r="H20" s="37"/>
      <c r="I20" s="37"/>
      <c r="J20" s="37"/>
    </row>
    <row r="21" spans="1:10" x14ac:dyDescent="0.2">
      <c r="A21" s="18"/>
      <c r="B21" s="37" t="s">
        <v>35</v>
      </c>
      <c r="C21" s="72"/>
      <c r="D21" s="67"/>
      <c r="E21" s="71"/>
      <c r="F21" s="69"/>
      <c r="G21" s="47"/>
      <c r="H21" s="37"/>
      <c r="I21" s="37"/>
      <c r="J21" s="37"/>
    </row>
    <row r="22" spans="1:10" x14ac:dyDescent="0.2">
      <c r="A22" s="18"/>
      <c r="B22" s="37"/>
      <c r="C22" s="72"/>
      <c r="D22" s="67"/>
      <c r="E22" s="71"/>
      <c r="F22" s="69"/>
      <c r="G22" s="47"/>
      <c r="H22" s="37"/>
      <c r="I22" s="37"/>
      <c r="J22" s="37"/>
    </row>
    <row r="23" spans="1:10" ht="15.75" x14ac:dyDescent="0.25">
      <c r="A23" s="18">
        <v>1.2</v>
      </c>
      <c r="B23" s="26" t="s">
        <v>36</v>
      </c>
      <c r="C23" s="72"/>
      <c r="D23" s="67"/>
      <c r="E23" s="71"/>
      <c r="F23" s="69"/>
      <c r="G23" s="47"/>
      <c r="H23" s="37"/>
      <c r="I23" s="37"/>
      <c r="J23" s="37"/>
    </row>
    <row r="24" spans="1:10" x14ac:dyDescent="0.2">
      <c r="A24" s="18" t="s">
        <v>37</v>
      </c>
      <c r="B24" s="37" t="s">
        <v>38</v>
      </c>
      <c r="C24" s="72"/>
      <c r="D24" s="67"/>
      <c r="E24" s="71"/>
      <c r="F24" s="69"/>
      <c r="G24" s="47"/>
      <c r="H24" s="37"/>
      <c r="I24" s="37"/>
      <c r="J24" s="37"/>
    </row>
    <row r="25" spans="1:10" x14ac:dyDescent="0.2">
      <c r="A25" s="18"/>
      <c r="B25" s="37" t="s">
        <v>39</v>
      </c>
      <c r="C25" s="72" t="s">
        <v>40</v>
      </c>
      <c r="D25" s="67">
        <v>1</v>
      </c>
      <c r="E25" s="71"/>
      <c r="F25" s="69"/>
      <c r="G25" s="47">
        <f>D25*(E25+F25)</f>
        <v>0</v>
      </c>
      <c r="H25" s="37"/>
      <c r="I25" s="37"/>
      <c r="J25" s="37"/>
    </row>
    <row r="26" spans="1:10" x14ac:dyDescent="0.2">
      <c r="A26" s="18"/>
      <c r="B26" s="37" t="s">
        <v>41</v>
      </c>
      <c r="C26" s="72"/>
      <c r="D26" s="67"/>
      <c r="E26" s="71"/>
      <c r="F26" s="69"/>
      <c r="G26" s="47"/>
      <c r="H26" s="37"/>
      <c r="I26" s="37"/>
      <c r="J26" s="73"/>
    </row>
    <row r="27" spans="1:10" ht="15.75" x14ac:dyDescent="0.25">
      <c r="A27" s="18">
        <v>1.3</v>
      </c>
      <c r="B27" s="26" t="s">
        <v>42</v>
      </c>
      <c r="C27" s="72"/>
      <c r="D27" s="67"/>
      <c r="E27" s="71"/>
      <c r="F27" s="69"/>
      <c r="G27" s="47"/>
      <c r="H27" s="37"/>
      <c r="I27" s="37"/>
      <c r="J27" s="37"/>
    </row>
    <row r="28" spans="1:10" x14ac:dyDescent="0.2">
      <c r="A28" s="18" t="s">
        <v>43</v>
      </c>
      <c r="B28" s="37" t="s">
        <v>44</v>
      </c>
      <c r="C28" s="72"/>
      <c r="D28" s="67"/>
      <c r="E28" s="71"/>
      <c r="F28" s="69"/>
      <c r="G28" s="47"/>
      <c r="H28" s="37"/>
      <c r="I28" s="37"/>
      <c r="J28" s="37"/>
    </row>
    <row r="29" spans="1:10" x14ac:dyDescent="0.2">
      <c r="A29" s="18"/>
      <c r="B29" s="37" t="s">
        <v>45</v>
      </c>
      <c r="C29" s="72" t="s">
        <v>40</v>
      </c>
      <c r="D29" s="67">
        <v>1</v>
      </c>
      <c r="E29" s="71"/>
      <c r="F29" s="69"/>
      <c r="G29" s="47">
        <f>D29*(E29+F29)</f>
        <v>0</v>
      </c>
      <c r="H29" s="37"/>
      <c r="I29" s="37"/>
      <c r="J29" s="37"/>
    </row>
    <row r="30" spans="1:10" x14ac:dyDescent="0.2">
      <c r="A30" s="18"/>
      <c r="B30" s="37"/>
      <c r="C30" s="72"/>
      <c r="D30" s="67"/>
      <c r="E30" s="71"/>
      <c r="F30" s="69"/>
      <c r="G30" s="47"/>
      <c r="H30" s="37"/>
      <c r="I30" s="37"/>
      <c r="J30" s="37"/>
    </row>
    <row r="31" spans="1:10" ht="15" customHeight="1" x14ac:dyDescent="0.25">
      <c r="A31" s="87" t="s">
        <v>46</v>
      </c>
      <c r="B31" s="88"/>
      <c r="C31" s="88"/>
      <c r="D31" s="88"/>
      <c r="E31" s="50"/>
      <c r="F31" s="51"/>
      <c r="G31" s="89">
        <f>SUM(G23:G30)</f>
        <v>0</v>
      </c>
      <c r="H31" s="37"/>
      <c r="I31" s="37"/>
      <c r="J31" s="37"/>
    </row>
    <row r="32" spans="1:10" ht="15" customHeight="1" x14ac:dyDescent="0.25">
      <c r="A32" s="85" t="s">
        <v>47</v>
      </c>
      <c r="B32" s="86"/>
      <c r="C32" s="86"/>
      <c r="D32" s="86"/>
      <c r="E32" s="52"/>
      <c r="F32" s="53"/>
      <c r="G32" s="90"/>
      <c r="H32" s="37"/>
      <c r="I32" s="37"/>
      <c r="J32" s="37"/>
    </row>
    <row r="33" spans="1:7" ht="15.75" customHeight="1" x14ac:dyDescent="0.25">
      <c r="A33" s="19"/>
      <c r="B33" s="27"/>
      <c r="C33" s="74"/>
      <c r="D33" s="67"/>
      <c r="E33" s="71"/>
      <c r="F33" s="69"/>
      <c r="G33" s="47"/>
    </row>
    <row r="34" spans="1:7" ht="15.75" x14ac:dyDescent="0.25">
      <c r="A34" s="20">
        <v>2.1</v>
      </c>
      <c r="B34" s="15" t="s">
        <v>48</v>
      </c>
      <c r="C34" s="72"/>
      <c r="D34" s="67"/>
      <c r="E34" s="71"/>
      <c r="F34" s="69"/>
      <c r="G34" s="47"/>
    </row>
    <row r="35" spans="1:7" ht="15.75" x14ac:dyDescent="0.25">
      <c r="A35" s="20"/>
      <c r="B35" s="15" t="s">
        <v>49</v>
      </c>
      <c r="C35" s="72"/>
      <c r="D35" s="67"/>
      <c r="E35" s="71"/>
      <c r="F35" s="69"/>
      <c r="G35" s="47"/>
    </row>
    <row r="36" spans="1:7" ht="15.75" x14ac:dyDescent="0.25">
      <c r="A36" s="20"/>
      <c r="B36" s="15" t="s">
        <v>50</v>
      </c>
      <c r="C36" s="72"/>
      <c r="D36" s="67"/>
      <c r="E36" s="71"/>
      <c r="F36" s="69"/>
      <c r="G36" s="47"/>
    </row>
    <row r="37" spans="1:7" x14ac:dyDescent="0.2">
      <c r="A37" s="20"/>
      <c r="B37" s="37" t="s">
        <v>51</v>
      </c>
      <c r="C37" s="72"/>
      <c r="D37" s="67"/>
      <c r="E37" s="71"/>
      <c r="F37" s="69"/>
      <c r="G37" s="47"/>
    </row>
    <row r="38" spans="1:7" x14ac:dyDescent="0.2">
      <c r="A38" s="20" t="s">
        <v>52</v>
      </c>
      <c r="B38" s="37" t="s">
        <v>53</v>
      </c>
      <c r="C38" s="29" t="s">
        <v>54</v>
      </c>
      <c r="D38" s="67">
        <v>6.67</v>
      </c>
      <c r="E38" s="71"/>
      <c r="F38" s="69"/>
      <c r="G38" s="47">
        <f t="shared" ref="G38:G39" si="0">D38*(E38+F38)</f>
        <v>0</v>
      </c>
    </row>
    <row r="39" spans="1:7" x14ac:dyDescent="0.2">
      <c r="A39" s="20" t="s">
        <v>55</v>
      </c>
      <c r="B39" s="38" t="s">
        <v>56</v>
      </c>
      <c r="C39" s="72" t="s">
        <v>40</v>
      </c>
      <c r="D39" s="67">
        <v>1</v>
      </c>
      <c r="E39" s="71"/>
      <c r="F39" s="69"/>
      <c r="G39" s="47">
        <f t="shared" si="0"/>
        <v>0</v>
      </c>
    </row>
    <row r="40" spans="1:7" x14ac:dyDescent="0.2">
      <c r="A40" s="20"/>
      <c r="B40" s="37"/>
      <c r="C40" s="72"/>
      <c r="D40" s="67"/>
      <c r="E40" s="71"/>
      <c r="F40" s="69"/>
      <c r="G40" s="47"/>
    </row>
    <row r="41" spans="1:7" ht="15" customHeight="1" x14ac:dyDescent="0.25">
      <c r="A41" s="87" t="s">
        <v>57</v>
      </c>
      <c r="B41" s="88"/>
      <c r="C41" s="88"/>
      <c r="D41" s="88"/>
      <c r="E41" s="50"/>
      <c r="F41" s="51"/>
      <c r="G41" s="89">
        <f>SUM(G38:G40)</f>
        <v>0</v>
      </c>
    </row>
    <row r="42" spans="1:7" ht="15" customHeight="1" x14ac:dyDescent="0.25">
      <c r="A42" s="85" t="s">
        <v>58</v>
      </c>
      <c r="B42" s="86"/>
      <c r="C42" s="86"/>
      <c r="D42" s="86"/>
      <c r="E42" s="52"/>
      <c r="F42" s="53"/>
      <c r="G42" s="90"/>
    </row>
    <row r="43" spans="1:7" x14ac:dyDescent="0.2">
      <c r="A43" s="20"/>
      <c r="B43" s="37"/>
      <c r="C43" s="72"/>
      <c r="D43" s="67"/>
      <c r="E43" s="71"/>
      <c r="F43" s="69"/>
      <c r="G43" s="47"/>
    </row>
    <row r="44" spans="1:7" ht="15.75" x14ac:dyDescent="0.2">
      <c r="A44" s="20"/>
      <c r="B44" s="48" t="s">
        <v>59</v>
      </c>
      <c r="C44" s="72"/>
      <c r="D44" s="67"/>
      <c r="E44" s="71"/>
      <c r="F44" s="69"/>
      <c r="G44" s="47"/>
    </row>
    <row r="45" spans="1:7" ht="15.75" x14ac:dyDescent="0.2">
      <c r="A45" s="20"/>
      <c r="B45" s="48" t="s">
        <v>60</v>
      </c>
      <c r="C45" s="72"/>
      <c r="D45" s="67"/>
      <c r="E45" s="71"/>
      <c r="F45" s="69"/>
      <c r="G45" s="47"/>
    </row>
    <row r="46" spans="1:7" ht="15.75" x14ac:dyDescent="0.25">
      <c r="A46" s="20"/>
      <c r="B46" s="15" t="s">
        <v>50</v>
      </c>
      <c r="C46" s="72"/>
      <c r="D46" s="67"/>
      <c r="E46" s="71"/>
      <c r="F46" s="69"/>
      <c r="G46" s="47"/>
    </row>
    <row r="47" spans="1:7" ht="53.25" customHeight="1" x14ac:dyDescent="0.2">
      <c r="A47" s="20"/>
      <c r="B47" s="39" t="s">
        <v>61</v>
      </c>
      <c r="C47" s="72"/>
      <c r="D47" s="67"/>
      <c r="E47" s="71"/>
      <c r="F47" s="69"/>
      <c r="G47" s="47"/>
    </row>
    <row r="48" spans="1:7" ht="25.5" x14ac:dyDescent="0.2">
      <c r="A48" s="20"/>
      <c r="B48" s="38" t="s">
        <v>62</v>
      </c>
      <c r="C48" s="72"/>
      <c r="D48" s="67"/>
      <c r="E48" s="71"/>
      <c r="F48" s="69"/>
      <c r="G48" s="47"/>
    </row>
    <row r="49" spans="1:7" ht="38.25" x14ac:dyDescent="0.2">
      <c r="A49" s="20"/>
      <c r="B49" s="38" t="s">
        <v>63</v>
      </c>
      <c r="C49" s="72"/>
      <c r="D49" s="67"/>
      <c r="E49" s="71"/>
      <c r="F49" s="69"/>
      <c r="G49" s="47"/>
    </row>
    <row r="50" spans="1:7" ht="15.75" x14ac:dyDescent="0.25">
      <c r="A50" s="20">
        <v>3.1</v>
      </c>
      <c r="B50" s="15" t="s">
        <v>64</v>
      </c>
      <c r="C50" s="72"/>
      <c r="D50" s="67"/>
      <c r="E50" s="71"/>
      <c r="F50" s="69"/>
      <c r="G50" s="47"/>
    </row>
    <row r="51" spans="1:7" ht="38.25" x14ac:dyDescent="0.2">
      <c r="A51" s="20"/>
      <c r="B51" s="60" t="s">
        <v>65</v>
      </c>
      <c r="C51" s="72"/>
      <c r="D51" s="67"/>
      <c r="E51" s="71"/>
      <c r="F51" s="69"/>
      <c r="G51" s="47"/>
    </row>
    <row r="52" spans="1:7" x14ac:dyDescent="0.2">
      <c r="A52" s="20" t="s">
        <v>66</v>
      </c>
      <c r="B52" s="37" t="s">
        <v>67</v>
      </c>
      <c r="C52" s="29" t="s">
        <v>54</v>
      </c>
      <c r="D52" s="67">
        <v>3.78</v>
      </c>
      <c r="E52" s="71"/>
      <c r="F52" s="69"/>
      <c r="G52" s="47">
        <f t="shared" ref="G52:G55" si="1">D52*(E52+F52)</f>
        <v>0</v>
      </c>
    </row>
    <row r="53" spans="1:7" x14ac:dyDescent="0.2">
      <c r="A53" s="20" t="s">
        <v>68</v>
      </c>
      <c r="B53" s="37" t="s">
        <v>69</v>
      </c>
      <c r="C53" s="29" t="s">
        <v>54</v>
      </c>
      <c r="D53" s="67">
        <v>7.56</v>
      </c>
      <c r="E53" s="71"/>
      <c r="F53" s="69"/>
      <c r="G53" s="47">
        <f t="shared" si="1"/>
        <v>0</v>
      </c>
    </row>
    <row r="54" spans="1:7" x14ac:dyDescent="0.2">
      <c r="A54" s="20" t="s">
        <v>70</v>
      </c>
      <c r="B54" s="37" t="s">
        <v>71</v>
      </c>
      <c r="C54" s="29" t="s">
        <v>54</v>
      </c>
      <c r="D54" s="67">
        <v>7.56</v>
      </c>
      <c r="E54" s="71"/>
      <c r="F54" s="69"/>
      <c r="G54" s="47">
        <f t="shared" si="1"/>
        <v>0</v>
      </c>
    </row>
    <row r="55" spans="1:7" ht="25.5" x14ac:dyDescent="0.2">
      <c r="A55" s="20" t="s">
        <v>72</v>
      </c>
      <c r="B55" s="38" t="s">
        <v>73</v>
      </c>
      <c r="C55" s="29" t="s">
        <v>54</v>
      </c>
      <c r="D55" s="67">
        <v>17.2</v>
      </c>
      <c r="E55" s="71"/>
      <c r="F55" s="69"/>
      <c r="G55" s="47">
        <f t="shared" si="1"/>
        <v>0</v>
      </c>
    </row>
    <row r="56" spans="1:7" x14ac:dyDescent="0.2">
      <c r="A56" s="20"/>
      <c r="B56" s="37"/>
      <c r="C56" s="72"/>
      <c r="D56" s="67"/>
      <c r="E56" s="71"/>
      <c r="F56" s="69"/>
      <c r="G56" s="47"/>
    </row>
    <row r="57" spans="1:7" ht="15.75" x14ac:dyDescent="0.25">
      <c r="A57" s="20">
        <v>3.2</v>
      </c>
      <c r="B57" s="15" t="s">
        <v>74</v>
      </c>
      <c r="C57" s="75"/>
      <c r="D57" s="67"/>
      <c r="E57" s="71"/>
      <c r="F57" s="69"/>
      <c r="G57" s="47"/>
    </row>
    <row r="58" spans="1:7" ht="25.5" x14ac:dyDescent="0.2">
      <c r="A58" s="20" t="s">
        <v>75</v>
      </c>
      <c r="B58" s="38" t="s">
        <v>76</v>
      </c>
      <c r="C58" s="72" t="s">
        <v>40</v>
      </c>
      <c r="D58" s="67">
        <v>1</v>
      </c>
      <c r="E58" s="71"/>
      <c r="F58" s="69"/>
      <c r="G58" s="47">
        <f t="shared" ref="G58" si="2">D58*(E58+F58)</f>
        <v>0</v>
      </c>
    </row>
    <row r="59" spans="1:7" x14ac:dyDescent="0.2">
      <c r="A59" s="20"/>
      <c r="B59" s="37"/>
      <c r="C59" s="72"/>
      <c r="D59" s="67"/>
      <c r="E59" s="71"/>
      <c r="F59" s="69"/>
      <c r="G59" s="47"/>
    </row>
    <row r="60" spans="1:7" ht="15" customHeight="1" x14ac:dyDescent="0.25">
      <c r="A60" s="87" t="s">
        <v>77</v>
      </c>
      <c r="B60" s="88"/>
      <c r="C60" s="88"/>
      <c r="D60" s="88"/>
      <c r="E60" s="50"/>
      <c r="F60" s="51"/>
      <c r="G60" s="91">
        <f>SUM(G52:G59)</f>
        <v>0</v>
      </c>
    </row>
    <row r="61" spans="1:7" ht="15" customHeight="1" x14ac:dyDescent="0.25">
      <c r="A61" s="85" t="s">
        <v>78</v>
      </c>
      <c r="B61" s="86"/>
      <c r="C61" s="86"/>
      <c r="D61" s="86"/>
      <c r="E61" s="52"/>
      <c r="F61" s="53"/>
      <c r="G61" s="92"/>
    </row>
    <row r="62" spans="1:7" x14ac:dyDescent="0.2">
      <c r="A62" s="20"/>
      <c r="B62" s="37"/>
      <c r="C62" s="72"/>
      <c r="D62" s="67"/>
      <c r="E62" s="71"/>
      <c r="F62" s="69"/>
      <c r="G62" s="47"/>
    </row>
    <row r="63" spans="1:7" ht="15.75" x14ac:dyDescent="0.2">
      <c r="A63" s="20">
        <v>4.0999999999999996</v>
      </c>
      <c r="B63" s="48" t="s">
        <v>79</v>
      </c>
      <c r="C63" s="72"/>
      <c r="D63" s="67"/>
      <c r="E63" s="71"/>
      <c r="F63" s="69"/>
      <c r="G63" s="47"/>
    </row>
    <row r="64" spans="1:7" ht="15.75" x14ac:dyDescent="0.2">
      <c r="A64" s="20"/>
      <c r="B64" s="48" t="s">
        <v>80</v>
      </c>
      <c r="C64" s="72"/>
      <c r="D64" s="67"/>
      <c r="E64" s="71"/>
      <c r="F64" s="69"/>
      <c r="G64" s="47"/>
    </row>
    <row r="65" spans="1:7" ht="15.75" x14ac:dyDescent="0.25">
      <c r="A65" s="20"/>
      <c r="B65" s="15" t="s">
        <v>50</v>
      </c>
      <c r="C65" s="72"/>
      <c r="D65" s="67"/>
      <c r="E65" s="71"/>
      <c r="F65" s="69"/>
      <c r="G65" s="47"/>
    </row>
    <row r="66" spans="1:7" ht="25.5" x14ac:dyDescent="0.2">
      <c r="A66" s="20"/>
      <c r="B66" s="38" t="s">
        <v>81</v>
      </c>
      <c r="C66" s="72"/>
      <c r="D66" s="67"/>
      <c r="E66" s="71"/>
      <c r="F66" s="69"/>
      <c r="G66" s="47"/>
    </row>
    <row r="67" spans="1:7" ht="15.75" x14ac:dyDescent="0.25">
      <c r="A67" s="20"/>
      <c r="B67" s="15" t="s">
        <v>82</v>
      </c>
      <c r="C67" s="72"/>
      <c r="D67" s="67"/>
      <c r="E67" s="71"/>
      <c r="F67" s="69"/>
      <c r="G67" s="47"/>
    </row>
    <row r="68" spans="1:7" ht="25.5" x14ac:dyDescent="0.2">
      <c r="A68" s="20" t="s">
        <v>83</v>
      </c>
      <c r="B68" s="38" t="s">
        <v>84</v>
      </c>
      <c r="C68" s="29" t="s">
        <v>54</v>
      </c>
      <c r="D68" s="67">
        <v>392.18</v>
      </c>
      <c r="E68" s="71"/>
      <c r="F68" s="69"/>
      <c r="G68" s="47">
        <f t="shared" ref="G68" si="3">D68*(E68+F68)</f>
        <v>0</v>
      </c>
    </row>
    <row r="69" spans="1:7" x14ac:dyDescent="0.2">
      <c r="A69" s="20"/>
      <c r="B69" s="37"/>
      <c r="C69" s="29"/>
      <c r="D69" s="71"/>
      <c r="E69" s="71"/>
      <c r="F69" s="69"/>
      <c r="G69" s="47"/>
    </row>
    <row r="70" spans="1:7" ht="15" customHeight="1" x14ac:dyDescent="0.25">
      <c r="A70" s="87" t="s">
        <v>85</v>
      </c>
      <c r="B70" s="88"/>
      <c r="C70" s="88"/>
      <c r="D70" s="88"/>
      <c r="E70" s="50"/>
      <c r="F70" s="51"/>
      <c r="G70" s="91">
        <f>SUM(G68:G69)</f>
        <v>0</v>
      </c>
    </row>
    <row r="71" spans="1:7" ht="15" customHeight="1" x14ac:dyDescent="0.25">
      <c r="A71" s="85" t="s">
        <v>47</v>
      </c>
      <c r="B71" s="86"/>
      <c r="C71" s="86"/>
      <c r="D71" s="86"/>
      <c r="E71" s="52"/>
      <c r="F71" s="53"/>
      <c r="G71" s="92"/>
    </row>
    <row r="72" spans="1:7" x14ac:dyDescent="0.2">
      <c r="A72" s="20"/>
      <c r="B72" s="37"/>
      <c r="C72" s="72"/>
      <c r="D72" s="67"/>
      <c r="E72" s="71"/>
      <c r="F72" s="69"/>
      <c r="G72" s="40"/>
    </row>
    <row r="73" spans="1:7" ht="15.75" x14ac:dyDescent="0.2">
      <c r="A73" s="20"/>
      <c r="B73" s="49" t="s">
        <v>86</v>
      </c>
      <c r="C73" s="72"/>
      <c r="D73" s="67"/>
      <c r="E73" s="71"/>
      <c r="F73" s="69"/>
      <c r="G73" s="40"/>
    </row>
    <row r="74" spans="1:7" ht="15.75" x14ac:dyDescent="0.2">
      <c r="A74" s="20"/>
      <c r="B74" s="49" t="s">
        <v>87</v>
      </c>
      <c r="C74" s="72"/>
      <c r="D74" s="67"/>
      <c r="E74" s="71"/>
      <c r="F74" s="69"/>
      <c r="G74" s="40"/>
    </row>
    <row r="75" spans="1:7" ht="15.75" x14ac:dyDescent="0.25">
      <c r="A75" s="20">
        <v>1.1000000000000001</v>
      </c>
      <c r="B75" s="15" t="s">
        <v>50</v>
      </c>
      <c r="C75" s="72"/>
      <c r="D75" s="67"/>
      <c r="E75" s="71"/>
      <c r="F75" s="69"/>
      <c r="G75" s="40"/>
    </row>
    <row r="76" spans="1:7" x14ac:dyDescent="0.2">
      <c r="A76" s="20"/>
      <c r="B76" s="37" t="s">
        <v>88</v>
      </c>
      <c r="C76" s="72" t="s">
        <v>89</v>
      </c>
      <c r="D76" s="67"/>
      <c r="E76" s="76"/>
      <c r="F76" s="77"/>
      <c r="G76" s="47">
        <f t="shared" ref="G76" si="4">D76*(E76+F76)</f>
        <v>0</v>
      </c>
    </row>
    <row r="77" spans="1:7" x14ac:dyDescent="0.2">
      <c r="A77" s="20"/>
      <c r="B77" s="37"/>
      <c r="C77" s="72"/>
      <c r="D77" s="67"/>
      <c r="E77" s="71"/>
      <c r="F77" s="69"/>
      <c r="G77" s="40"/>
    </row>
    <row r="78" spans="1:7" ht="15" customHeight="1" x14ac:dyDescent="0.25">
      <c r="A78" s="87" t="s">
        <v>90</v>
      </c>
      <c r="B78" s="88"/>
      <c r="C78" s="88"/>
      <c r="D78" s="88"/>
      <c r="E78" s="50"/>
      <c r="F78" s="51"/>
      <c r="G78" s="89">
        <f>SUM(G73:G77)</f>
        <v>0</v>
      </c>
    </row>
    <row r="79" spans="1:7" ht="15" customHeight="1" thickBot="1" x14ac:dyDescent="0.3">
      <c r="A79" s="85" t="s">
        <v>47</v>
      </c>
      <c r="B79" s="86"/>
      <c r="C79" s="86"/>
      <c r="D79" s="86"/>
      <c r="E79" s="52"/>
      <c r="F79" s="53"/>
      <c r="G79" s="90"/>
    </row>
    <row r="80" spans="1:7" ht="29.25" customHeight="1" x14ac:dyDescent="0.2">
      <c r="A80" s="93" t="s">
        <v>91</v>
      </c>
      <c r="B80" s="94"/>
      <c r="C80" s="94"/>
      <c r="D80" s="94"/>
      <c r="E80" s="94"/>
      <c r="F80" s="94"/>
      <c r="G80" s="45"/>
    </row>
    <row r="81" spans="1:7" ht="12" customHeight="1" x14ac:dyDescent="0.25">
      <c r="A81" s="43"/>
      <c r="B81" s="43"/>
      <c r="C81" s="43"/>
      <c r="D81" s="43"/>
      <c r="E81" s="44"/>
      <c r="F81" s="44"/>
      <c r="G81" s="45"/>
    </row>
  </sheetData>
  <mergeCells count="20">
    <mergeCell ref="G70:G71"/>
    <mergeCell ref="A71:D71"/>
    <mergeCell ref="A70:D70"/>
    <mergeCell ref="A80:F80"/>
    <mergeCell ref="A79:D79"/>
    <mergeCell ref="A78:D78"/>
    <mergeCell ref="G78:G79"/>
    <mergeCell ref="A1:G1"/>
    <mergeCell ref="A32:D32"/>
    <mergeCell ref="A61:D61"/>
    <mergeCell ref="A42:D42"/>
    <mergeCell ref="A31:D31"/>
    <mergeCell ref="G31:G32"/>
    <mergeCell ref="A41:D41"/>
    <mergeCell ref="G41:G42"/>
    <mergeCell ref="A60:D60"/>
    <mergeCell ref="G60:G61"/>
    <mergeCell ref="A2:G2"/>
    <mergeCell ref="A3:G3"/>
    <mergeCell ref="A4:G4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&amp;L&amp;8GYNAECOLOGY OPERATION THEATER RENOVATION&amp;C&amp;P&amp;RBill of Quantities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9a89d9b-f5e3-41af-8194-30ca063b4f91" xsi:nil="true"/>
    <TaxCatchAll xmlns="a1336a19-a7c6-4af2-8ee5-660634acd64e" xsi:nil="true"/>
    <lcf76f155ced4ddcb4097134ff3c332f xmlns="09a89d9b-f5e3-41af-8194-30ca063b4f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D861457F6444A016DEA61333D434" ma:contentTypeVersion="15" ma:contentTypeDescription="Create a new document." ma:contentTypeScope="" ma:versionID="447d8aefd842f4dc7379617d469e1cc0">
  <xsd:schema xmlns:xsd="http://www.w3.org/2001/XMLSchema" xmlns:xs="http://www.w3.org/2001/XMLSchema" xmlns:p="http://schemas.microsoft.com/office/2006/metadata/properties" xmlns:ns2="09a89d9b-f5e3-41af-8194-30ca063b4f91" xmlns:ns3="a1336a19-a7c6-4af2-8ee5-660634acd64e" targetNamespace="http://schemas.microsoft.com/office/2006/metadata/properties" ma:root="true" ma:fieldsID="65a40b108bd5d30038d2cb16d78c1340" ns2:_="" ns3:_="">
    <xsd:import namespace="09a89d9b-f5e3-41af-8194-30ca063b4f91"/>
    <xsd:import namespace="a1336a19-a7c6-4af2-8ee5-660634acd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89d9b-f5e3-41af-8194-30ca063b4f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d677fcd-a777-46c0-9ce8-27f0800b2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Under review"/>
          <xsd:enumeration value="Approved"/>
          <xsd:enumeration value="Need Approv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36a19-a7c6-4af2-8ee5-660634acd6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ee33117-2320-4c63-9469-c6e903eabc79}" ma:internalName="TaxCatchAll" ma:showField="CatchAllData" ma:web="a1336a19-a7c6-4af2-8ee5-660634acd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017C3-542C-4B6E-AFF6-5644453F940A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a1336a19-a7c6-4af2-8ee5-660634acd64e"/>
    <ds:schemaRef ds:uri="http://schemas.microsoft.com/office/2006/documentManagement/types"/>
    <ds:schemaRef ds:uri="09a89d9b-f5e3-41af-8194-30ca063b4f91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23D75C8-7B88-4D36-A390-CDE76D30F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349FA-904F-4EC6-88F3-CBBDFA0EC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89d9b-f5e3-41af-8194-30ca063b4f91"/>
    <ds:schemaRef ds:uri="a1336a19-a7c6-4af2-8ee5-660634acd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SUMMARY</vt:lpstr>
      <vt:lpstr>BOQ</vt:lpstr>
      <vt:lpstr>SUMMARY!Print_Area</vt:lpstr>
      <vt:lpstr>BOQ!Print_Titles</vt:lpstr>
    </vt:vector>
  </TitlesOfParts>
  <Manager/>
  <Company>Private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Ceiling, Masanary &amp; Plastering Works</dc:title>
  <dc:subject/>
  <dc:creator>Mohamed Naeem</dc:creator>
  <cp:keywords/>
  <dc:description/>
  <cp:lastModifiedBy>Asadhulla Haameen</cp:lastModifiedBy>
  <cp:revision/>
  <dcterms:created xsi:type="dcterms:W3CDTF">2001-09-20T18:28:09Z</dcterms:created>
  <dcterms:modified xsi:type="dcterms:W3CDTF">2023-09-26T10:55:41Z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0x0101003C94D861457F6444A016DEA61333D434</vt:lpwstr>
  </property>
  <property fmtid="{D5CDD505-2E9C-101B-9397-08002B2CF9AE}" pid="3" name="MediaServiceImageTags">
    <vt:lpwstr/>
  </property>
</Properties>
</file>