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igmhmv.sharepoint.com/sites/Procurement/Shared Documents/ProcurementData/Tenders/RFPand RFQ/2024/W-30 Pharmacy Cladding Work/"/>
    </mc:Choice>
  </mc:AlternateContent>
  <xr:revisionPtr revIDLastSave="1" documentId="13_ncr:1_{F0911DEE-BC07-4A27-AF37-7DE37F02B32B}" xr6:coauthVersionLast="47" xr6:coauthVersionMax="47" xr10:uidLastSave="{801B064F-DF77-4779-8937-DAD635DE2623}"/>
  <bookViews>
    <workbookView xWindow="-98" yWindow="-98" windowWidth="21795" windowHeight="13875" activeTab="2" xr2:uid="{00000000-000D-0000-FFFF-FFFF00000000}"/>
  </bookViews>
  <sheets>
    <sheet name="Sheet1" sheetId="8" r:id="rId1"/>
    <sheet name="Sheet2" sheetId="2" r:id="rId2"/>
    <sheet name="BOQ" sheetId="1" r:id="rId3"/>
  </sheets>
  <definedNames>
    <definedName name="_xlnm.Print_Area" localSheetId="2">BOQ!$A$1:$G$79</definedName>
    <definedName name="_xlnm.Print_Area" localSheetId="1">Sheet2!$B$2:$G$15</definedName>
    <definedName name="_xlnm.Print_Titles" localSheetId="2">BOQ!$4:$4</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1" l="1"/>
  <c r="G70" i="1"/>
  <c r="G28" i="1"/>
  <c r="G25" i="1"/>
  <c r="C9" i="2" l="1"/>
  <c r="C8" i="2"/>
  <c r="C7" i="2"/>
  <c r="B2" i="2"/>
  <c r="B4" i="8" s="1"/>
  <c r="I11" i="2"/>
  <c r="G74" i="1" l="1"/>
  <c r="F8" i="2" s="1"/>
  <c r="G60" i="1"/>
  <c r="F7" i="2" s="1"/>
  <c r="G79" i="1"/>
  <c r="F9" i="2" s="1"/>
  <c r="F11" i="2" l="1"/>
  <c r="F12" i="2" s="1"/>
  <c r="F13" i="2" s="1"/>
</calcChain>
</file>

<file path=xl/sharedStrings.xml><?xml version="1.0" encoding="utf-8"?>
<sst xmlns="http://schemas.openxmlformats.org/spreadsheetml/2006/main" count="99" uniqueCount="96">
  <si>
    <t>IGMH HOSPITAL</t>
  </si>
  <si>
    <t>October 2024.</t>
  </si>
  <si>
    <t xml:space="preserve"> </t>
  </si>
  <si>
    <t>SUMMARY OF BILLS OF QUANTITIES</t>
  </si>
  <si>
    <t>BILL No.</t>
  </si>
  <si>
    <t xml:space="preserve">DESCRIPTION </t>
  </si>
  <si>
    <t>QUOTATION No.</t>
  </si>
  <si>
    <t>DATE</t>
  </si>
  <si>
    <t>AMOUNT</t>
  </si>
  <si>
    <t>TOTAL</t>
  </si>
  <si>
    <t>GST 8%</t>
  </si>
  <si>
    <t>GRAND TOTAL</t>
  </si>
  <si>
    <t>Cladding Work</t>
  </si>
  <si>
    <t>(Existing Building Renovation)</t>
  </si>
  <si>
    <t>Item</t>
  </si>
  <si>
    <t>Description</t>
  </si>
  <si>
    <t>Unit</t>
  </si>
  <si>
    <t>QTY</t>
  </si>
  <si>
    <t>LABOUR RATE</t>
  </si>
  <si>
    <t>MATERIAL RATE</t>
  </si>
  <si>
    <t>TOTAL AMOUNT</t>
  </si>
  <si>
    <t>Bill NO: 1</t>
  </si>
  <si>
    <t>PRELIMINARIES</t>
  </si>
  <si>
    <t xml:space="preserve"> General Notes</t>
  </si>
  <si>
    <t>1)</t>
  </si>
  <si>
    <t>Abbreviations</t>
  </si>
  <si>
    <t>m - meter</t>
  </si>
  <si>
    <t>ss - Stainless Steel</t>
  </si>
  <si>
    <t>m3 - cubic meter</t>
  </si>
  <si>
    <t>m2 - square meter</t>
  </si>
  <si>
    <t>Lm - Linear meter</t>
  </si>
  <si>
    <t>t - tonnes</t>
  </si>
  <si>
    <t>md - including</t>
  </si>
  <si>
    <t>mm - millimeter</t>
  </si>
  <si>
    <t>dia - diameter</t>
  </si>
  <si>
    <t>SS - Stainless Steel</t>
  </si>
  <si>
    <t>GI - Galvanised Iron</t>
  </si>
  <si>
    <t>Lft - Linear Feet</t>
  </si>
  <si>
    <t>sqft - Square Foot</t>
  </si>
  <si>
    <t>Clean - up</t>
  </si>
  <si>
    <t>1.2.1</t>
  </si>
  <si>
    <t>Allow for clean - up of completed works and site</t>
  </si>
  <si>
    <t>upon completion.</t>
  </si>
  <si>
    <t>item</t>
  </si>
  <si>
    <t>Site Management Costs</t>
  </si>
  <si>
    <t>1.3.1</t>
  </si>
  <si>
    <t>Allow for all on and off site management costs including costs of foreman and assistants, temporary services, telephone, fax, hoardings, fences, and similar items.</t>
  </si>
  <si>
    <t>GENERAL</t>
  </si>
  <si>
    <t>(a) Rates shall include for: cleaning out cavities,</t>
  </si>
  <si>
    <t>forming rebated reveals and pointing and</t>
  </si>
  <si>
    <t>cleaning down to reveals where necessary;</t>
  </si>
  <si>
    <t>fractional size blocks, all necessary machine</t>
  </si>
  <si>
    <t>cutting, cutting or forming chases or edges of</t>
  </si>
  <si>
    <t>floor slabs, cutting or leaving holes and</t>
  </si>
  <si>
    <t>openings as recesses for and building in pipes,</t>
  </si>
  <si>
    <t>conduits, sleeves and similar as required for all</t>
  </si>
  <si>
    <t>trades; leaving surfaces rough or raking out</t>
  </si>
  <si>
    <t>joints for plastering and flashings, bedding</t>
  </si>
  <si>
    <t>frames or plates, building in joists, bearers or</t>
  </si>
  <si>
    <t>similar, temporary supports to openings,</t>
  </si>
  <si>
    <t>templates, reinforcement in walls and for all</t>
  </si>
  <si>
    <t>necessary making good</t>
  </si>
  <si>
    <t>(b) Rates shall include for providing approved</t>
  </si>
  <si>
    <t>quality mesh at joints between structaral</t>
  </si>
  <si>
    <t>members and masonry in the exterior walls.</t>
  </si>
  <si>
    <t>(c) 150mm Thick solid blocks shall be used for</t>
  </si>
  <si>
    <t>exterior masonry walls, &amp; 100 thick solid blocks</t>
  </si>
  <si>
    <t>shall be used for interior masonry wall</t>
  </si>
  <si>
    <t>(d) All blocks shall be fabricated from</t>
  </si>
  <si>
    <t>manufactured sand and machine pressed and</t>
  </si>
  <si>
    <t>average compression strength for blocks should</t>
  </si>
  <si>
    <t>not be less than 2.8N/mm2 and shall comply</t>
  </si>
  <si>
    <t>with physical requirements of ISO 6073:1981.</t>
  </si>
  <si>
    <t>(e) For masonry, plastering and screeding</t>
  </si>
  <si>
    <t>works manufactured sand shall be used.</t>
  </si>
  <si>
    <r>
      <t xml:space="preserve">TOTAL OF BILL NO. 01 (PRELIMINARIES)                                      </t>
    </r>
    <r>
      <rPr>
        <b/>
        <i/>
        <sz val="10"/>
        <rFont val="Times New Roman"/>
        <family val="1"/>
      </rPr>
      <t xml:space="preserve">   (CARRIED OVER TO THE GENERAL SUMMARY)</t>
    </r>
  </si>
  <si>
    <t>Bill No: 02</t>
  </si>
  <si>
    <t>Cladding Works</t>
  </si>
  <si>
    <t>General</t>
  </si>
  <si>
    <t>(a) Rates shall include for all fabrication works, welding, marking, drilling, for bolts including those securing steel plates, nuts, and any type of washer, riveted work, stiffeners, grouting, counter sinking and tapping for bolts or machine screws.</t>
  </si>
  <si>
    <t>(b) Rates shall include for all fabrication and erection and temporary supports and fixing in to position</t>
  </si>
  <si>
    <t>(c) Rates shall include supply and installation of to the complete condition of all members, gussets, fasteners, connections, welding and other accessories and works needed to complete the job.</t>
  </si>
  <si>
    <t>(d) Rates shall also include for applying redoxide and painting the steel members according to specifications</t>
  </si>
  <si>
    <t>Structural Framing</t>
  </si>
  <si>
    <t>2.1.1</t>
  </si>
  <si>
    <t>External Cladding</t>
  </si>
  <si>
    <t>2.2.1</t>
  </si>
  <si>
    <t>5mm thick aluminium cladding sheet with 25 x 25mm 2mm thick GI SHS frame</t>
  </si>
  <si>
    <t>m²</t>
  </si>
  <si>
    <r>
      <t xml:space="preserve">TOTAL OF BILL NO. 02 (Cladding Works)                                         </t>
    </r>
    <r>
      <rPr>
        <b/>
        <i/>
        <sz val="12"/>
        <color rgb="FF000000"/>
        <rFont val="Times New Roman"/>
        <family val="1"/>
      </rPr>
      <t xml:space="preserve">  </t>
    </r>
    <r>
      <rPr>
        <b/>
        <i/>
        <sz val="10"/>
        <color rgb="FF000000"/>
        <rFont val="Times New Roman"/>
        <family val="1"/>
      </rPr>
      <t xml:space="preserve"> (CARRIED OVER TO THE GENERAL SUMMARY)</t>
    </r>
  </si>
  <si>
    <t>Bill No: 03</t>
  </si>
  <si>
    <t>OMISSIONS</t>
  </si>
  <si>
    <t>Bill No 3.1.1</t>
  </si>
  <si>
    <t>Bill No 3.1.2</t>
  </si>
  <si>
    <r>
      <t xml:space="preserve">TOTAL OF BILL NO. 03 (OMISSIONS)                                                       </t>
    </r>
    <r>
      <rPr>
        <b/>
        <i/>
        <sz val="12"/>
        <color rgb="FF000000"/>
        <rFont val="Times New Roman"/>
        <family val="1"/>
      </rPr>
      <t xml:space="preserve">  </t>
    </r>
    <r>
      <rPr>
        <b/>
        <i/>
        <sz val="10"/>
        <color rgb="FF000000"/>
        <rFont val="Times New Roman"/>
        <family val="1"/>
      </rPr>
      <t xml:space="preserve"> (CARRIED OVER TO THE GENERAL SUMMARY)</t>
    </r>
  </si>
  <si>
    <t>Cladding Color code: (KDA023 Jade 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</si>
</sst>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dd\-mmm\-yyyy"/>
    <numFmt numFmtId="166" formatCode="_(* #,##0.0_);_(* \(#,##0.0\);_(* &quot;-&quot;?_);_(@_)"/>
    <numFmt numFmtId="167" formatCode="\(0\)"/>
    <numFmt numFmtId="168" formatCode="0.0"/>
  </numFmts>
  <fonts count="32" x14ac:knownFonts="1">
    <font>
      <sz val="10"/>
      <name val="Arial"/>
    </font>
    <font>
      <sz val="10"/>
      <name val="Arial"/>
      <family val="2"/>
    </font>
    <font>
      <sz val="8"/>
      <name val="Arial"/>
      <family val="2"/>
    </font>
    <font>
      <b/>
      <u/>
      <sz val="14"/>
      <name val="Times New Roman"/>
      <family val="1"/>
    </font>
    <font>
      <sz val="10"/>
      <name val="Times New Roman"/>
      <family val="1"/>
    </font>
    <font>
      <b/>
      <sz val="11"/>
      <name val="Times New Roman"/>
      <family val="1"/>
    </font>
    <font>
      <u/>
      <sz val="10"/>
      <name val="Times New Roman"/>
      <family val="1"/>
    </font>
    <font>
      <b/>
      <sz val="12"/>
      <name val="Times New Roman"/>
      <family val="1"/>
    </font>
    <font>
      <sz val="11"/>
      <name val="Times New Roman"/>
      <family val="1"/>
    </font>
    <font>
      <b/>
      <sz val="10"/>
      <name val="Arial"/>
      <family val="2"/>
    </font>
    <font>
      <sz val="10"/>
      <name val="Arial"/>
      <family val="2"/>
    </font>
    <font>
      <b/>
      <sz val="13"/>
      <name val="Times New Roman"/>
      <family val="1"/>
    </font>
    <font>
      <sz val="8"/>
      <name val="Times New Roman"/>
      <family val="1"/>
    </font>
    <font>
      <b/>
      <sz val="9"/>
      <name val="Times New Roman"/>
      <family val="1"/>
    </font>
    <font>
      <sz val="9"/>
      <name val="Times New Roman"/>
      <family val="1"/>
    </font>
    <font>
      <b/>
      <u/>
      <sz val="16"/>
      <name val="Times New Roman"/>
      <family val="1"/>
    </font>
    <font>
      <sz val="10"/>
      <name val="Arial"/>
      <family val="2"/>
    </font>
    <font>
      <sz val="11"/>
      <color theme="1"/>
      <name val="Calibri"/>
      <family val="2"/>
      <charset val="1"/>
      <scheme val="minor"/>
    </font>
    <font>
      <b/>
      <u/>
      <sz val="12"/>
      <name val="Times New Roman"/>
      <family val="1"/>
    </font>
    <font>
      <b/>
      <sz val="10"/>
      <name val="Times New Roman"/>
      <family val="1"/>
    </font>
    <font>
      <b/>
      <sz val="10.5"/>
      <name val="Times New Roman"/>
      <family val="1"/>
    </font>
    <font>
      <b/>
      <i/>
      <sz val="9"/>
      <name val="Times New Roman"/>
      <family val="1"/>
    </font>
    <font>
      <b/>
      <i/>
      <sz val="10"/>
      <name val="Times New Roman"/>
      <family val="1"/>
    </font>
    <font>
      <b/>
      <i/>
      <sz val="8"/>
      <name val="Times New Roman"/>
      <family val="1"/>
    </font>
    <font>
      <b/>
      <sz val="12"/>
      <color rgb="FF000000"/>
      <name val="Times New Roman"/>
      <family val="1"/>
    </font>
    <font>
      <b/>
      <u/>
      <sz val="10"/>
      <name val="Times New Roman"/>
      <family val="1"/>
    </font>
    <font>
      <vertAlign val="superscript"/>
      <sz val="8"/>
      <name val="Times New Roman"/>
      <family val="1"/>
    </font>
    <font>
      <b/>
      <i/>
      <sz val="12"/>
      <color rgb="FF000000"/>
      <name val="Times New Roman"/>
      <family val="1"/>
    </font>
    <font>
      <b/>
      <i/>
      <sz val="10"/>
      <color rgb="FF000000"/>
      <name val="Times New Roman"/>
      <family val="1"/>
    </font>
    <font>
      <i/>
      <sz val="10"/>
      <name val="Times New Roman"/>
      <family val="1"/>
    </font>
    <font>
      <sz val="12"/>
      <color theme="1"/>
      <name val="Times New Roman"/>
      <family val="1"/>
    </font>
    <font>
      <sz val="9"/>
      <color theme="1"/>
      <name val="Times New Roman"/>
      <family val="1"/>
    </font>
  </fonts>
  <fills count="3">
    <fill>
      <patternFill patternType="none"/>
    </fill>
    <fill>
      <patternFill patternType="gray125"/>
    </fill>
    <fill>
      <patternFill patternType="solid">
        <fgColor indexed="22"/>
        <bgColor indexed="64"/>
      </patternFill>
    </fill>
  </fills>
  <borders count="34">
    <border>
      <left/>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s>
  <cellStyleXfs count="8">
    <xf numFmtId="0" fontId="0" fillId="0" borderId="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0" fontId="1" fillId="0" borderId="0"/>
    <xf numFmtId="0" fontId="17" fillId="0" borderId="0"/>
    <xf numFmtId="0" fontId="9" fillId="0" borderId="0" applyFont="0" applyFill="0" applyBorder="0" applyAlignment="0" applyProtection="0"/>
  </cellStyleXfs>
  <cellXfs count="107">
    <xf numFmtId="0" fontId="0" fillId="0" borderId="0" xfId="0"/>
    <xf numFmtId="0" fontId="4" fillId="0" borderId="0" xfId="0" applyFont="1"/>
    <xf numFmtId="43" fontId="4" fillId="0" borderId="0" xfId="1" applyFont="1"/>
    <xf numFmtId="43" fontId="4" fillId="0" borderId="0" xfId="0" applyNumberFormat="1" applyFont="1"/>
    <xf numFmtId="43" fontId="4" fillId="0" borderId="1" xfId="1" applyFont="1" applyBorder="1"/>
    <xf numFmtId="0" fontId="8"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43" fontId="4" fillId="0" borderId="7" xfId="1" applyFont="1" applyBorder="1"/>
    <xf numFmtId="43" fontId="7" fillId="0" borderId="8" xfId="1" applyFont="1" applyBorder="1" applyAlignment="1">
      <alignment vertical="center"/>
    </xf>
    <xf numFmtId="0" fontId="5" fillId="0" borderId="9" xfId="0" applyFont="1" applyBorder="1"/>
    <xf numFmtId="0" fontId="5" fillId="0" borderId="10" xfId="0" applyFont="1" applyBorder="1"/>
    <xf numFmtId="0" fontId="5" fillId="2" borderId="11" xfId="0" applyFont="1" applyFill="1" applyBorder="1" applyAlignment="1">
      <alignment horizontal="center" vertical="center"/>
    </xf>
    <xf numFmtId="43" fontId="5" fillId="2" borderId="12" xfId="1" applyFont="1" applyFill="1" applyBorder="1" applyAlignment="1">
      <alignment horizontal="center" vertical="center"/>
    </xf>
    <xf numFmtId="165" fontId="4" fillId="0" borderId="1" xfId="1" applyNumberFormat="1" applyFont="1" applyBorder="1" applyAlignment="1">
      <alignment horizontal="center"/>
    </xf>
    <xf numFmtId="0" fontId="4" fillId="0" borderId="23" xfId="0" applyFont="1" applyBorder="1"/>
    <xf numFmtId="43" fontId="4" fillId="0" borderId="0" xfId="1" applyFont="1" applyBorder="1"/>
    <xf numFmtId="0" fontId="6" fillId="0" borderId="4" xfId="0" applyFont="1" applyBorder="1"/>
    <xf numFmtId="43" fontId="4" fillId="0" borderId="4" xfId="0" applyNumberFormat="1" applyFont="1" applyBorder="1"/>
    <xf numFmtId="43" fontId="4" fillId="0" borderId="5" xfId="1" applyFont="1" applyBorder="1"/>
    <xf numFmtId="43" fontId="11" fillId="0" borderId="8" xfId="1" applyFont="1" applyBorder="1" applyAlignment="1">
      <alignment vertical="center"/>
    </xf>
    <xf numFmtId="0" fontId="12" fillId="0" borderId="24" xfId="0" applyFont="1" applyBorder="1"/>
    <xf numFmtId="0" fontId="13" fillId="2" borderId="12"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xf numFmtId="0" fontId="14" fillId="0" borderId="7" xfId="0" applyFont="1" applyBorder="1"/>
    <xf numFmtId="0" fontId="14" fillId="0" borderId="25" xfId="0" applyFont="1" applyBorder="1"/>
    <xf numFmtId="0" fontId="0" fillId="0" borderId="12" xfId="0" applyBorder="1"/>
    <xf numFmtId="0" fontId="0" fillId="0" borderId="26" xfId="0" applyBorder="1"/>
    <xf numFmtId="0" fontId="15" fillId="0" borderId="27" xfId="0" applyFont="1" applyBorder="1" applyAlignment="1">
      <alignment horizontal="center" vertical="center"/>
    </xf>
    <xf numFmtId="17" fontId="15" fillId="0" borderId="27" xfId="0" applyNumberFormat="1" applyFont="1" applyBorder="1" applyAlignment="1">
      <alignment horizontal="center" vertical="center"/>
    </xf>
    <xf numFmtId="43" fontId="4" fillId="0" borderId="4" xfId="1" applyFont="1" applyBorder="1"/>
    <xf numFmtId="0" fontId="13" fillId="2" borderId="22" xfId="0" applyFont="1" applyFill="1" applyBorder="1" applyAlignment="1">
      <alignment horizontal="center" vertical="center"/>
    </xf>
    <xf numFmtId="0" fontId="5" fillId="2" borderId="13" xfId="0" applyFont="1" applyFill="1" applyBorder="1" applyAlignment="1">
      <alignment horizontal="center" vertical="center"/>
    </xf>
    <xf numFmtId="43" fontId="5" fillId="2" borderId="13" xfId="1" applyFont="1" applyFill="1" applyBorder="1" applyAlignment="1">
      <alignment horizontal="center" vertical="center"/>
    </xf>
    <xf numFmtId="43" fontId="20" fillId="2" borderId="13" xfId="1" applyFont="1" applyFill="1" applyBorder="1" applyAlignment="1">
      <alignment horizontal="center" vertical="center" wrapText="1"/>
    </xf>
    <xf numFmtId="0" fontId="21" fillId="0" borderId="14" xfId="0" applyFont="1" applyBorder="1" applyAlignment="1">
      <alignment horizontal="center" vertical="center"/>
    </xf>
    <xf numFmtId="0" fontId="18" fillId="0" borderId="0" xfId="0" applyFont="1" applyAlignment="1">
      <alignment horizontal="left"/>
    </xf>
    <xf numFmtId="43" fontId="12" fillId="0" borderId="16" xfId="1" applyFont="1" applyBorder="1" applyAlignment="1">
      <alignment horizontal="center"/>
    </xf>
    <xf numFmtId="0" fontId="4" fillId="0" borderId="15" xfId="1" applyNumberFormat="1" applyFont="1" applyBorder="1" applyAlignment="1">
      <alignment horizontal="center"/>
    </xf>
    <xf numFmtId="43" fontId="4" fillId="0" borderId="16" xfId="1" applyFont="1" applyBorder="1"/>
    <xf numFmtId="43" fontId="4" fillId="0" borderId="17" xfId="1" applyFont="1" applyBorder="1"/>
    <xf numFmtId="166" fontId="12" fillId="0" borderId="15" xfId="1" applyNumberFormat="1" applyFont="1" applyBorder="1" applyAlignment="1">
      <alignment horizontal="center"/>
    </xf>
    <xf numFmtId="43" fontId="4" fillId="0" borderId="15" xfId="1" applyFont="1" applyBorder="1"/>
    <xf numFmtId="43" fontId="12" fillId="0" borderId="15" xfId="1" applyFont="1" applyBorder="1" applyAlignment="1">
      <alignment horizontal="center"/>
    </xf>
    <xf numFmtId="164" fontId="4" fillId="0" borderId="0" xfId="0" applyNumberFormat="1" applyFont="1"/>
    <xf numFmtId="0" fontId="18" fillId="0" borderId="0" xfId="0" applyFont="1"/>
    <xf numFmtId="43" fontId="19" fillId="0" borderId="18" xfId="1" applyFont="1" applyBorder="1" applyAlignment="1">
      <alignment vertical="center"/>
    </xf>
    <xf numFmtId="43" fontId="19" fillId="0" borderId="19" xfId="1" applyFont="1" applyBorder="1" applyAlignment="1">
      <alignment vertical="center"/>
    </xf>
    <xf numFmtId="43" fontId="7" fillId="0" borderId="20" xfId="1" applyFont="1" applyBorder="1" applyAlignment="1">
      <alignment vertical="center"/>
    </xf>
    <xf numFmtId="0" fontId="23" fillId="0" borderId="14" xfId="0" applyFont="1" applyBorder="1" applyAlignment="1">
      <alignment horizontal="center" vertical="center"/>
    </xf>
    <xf numFmtId="0" fontId="18" fillId="0" borderId="0" xfId="0" applyFont="1" applyAlignment="1">
      <alignment horizontal="left" vertical="center"/>
    </xf>
    <xf numFmtId="0" fontId="22" fillId="0" borderId="14" xfId="0" applyFont="1" applyBorder="1" applyAlignment="1">
      <alignment horizontal="center" vertical="center"/>
    </xf>
    <xf numFmtId="0" fontId="24" fillId="0" borderId="0" xfId="0" applyFont="1"/>
    <xf numFmtId="0" fontId="25" fillId="0" borderId="0" xfId="0" applyFont="1"/>
    <xf numFmtId="0" fontId="19" fillId="0" borderId="0" xfId="0" applyFont="1"/>
    <xf numFmtId="0" fontId="26" fillId="0" borderId="15" xfId="1" applyNumberFormat="1" applyFont="1" applyBorder="1" applyAlignment="1">
      <alignment horizontal="center"/>
    </xf>
    <xf numFmtId="0" fontId="18" fillId="0" borderId="0" xfId="0" applyFont="1" applyAlignment="1">
      <alignment horizontal="center" vertical="center"/>
    </xf>
    <xf numFmtId="0" fontId="23" fillId="0" borderId="14" xfId="0" applyFont="1" applyBorder="1" applyAlignment="1">
      <alignment horizontal="center" vertical="center" wrapText="1"/>
    </xf>
    <xf numFmtId="0" fontId="29" fillId="0" borderId="0" xfId="0" applyFont="1" applyAlignment="1">
      <alignment wrapText="1"/>
    </xf>
    <xf numFmtId="43" fontId="12" fillId="0" borderId="0" xfId="1" applyFont="1" applyAlignment="1">
      <alignment horizontal="center"/>
    </xf>
    <xf numFmtId="43" fontId="18" fillId="0" borderId="0" xfId="1" applyFont="1" applyFill="1" applyBorder="1" applyAlignment="1">
      <alignment horizontal="justify" vertical="top" wrapText="1"/>
    </xf>
    <xf numFmtId="0" fontId="30" fillId="0" borderId="0" xfId="0" applyFont="1"/>
    <xf numFmtId="43" fontId="14" fillId="0" borderId="0" xfId="1" applyFont="1" applyFill="1" applyBorder="1" applyAlignment="1">
      <alignment horizontal="left" vertical="top" wrapText="1"/>
    </xf>
    <xf numFmtId="0" fontId="14" fillId="0" borderId="32" xfId="0" applyFont="1" applyBorder="1" applyAlignment="1">
      <alignment horizontal="center" vertical="center"/>
    </xf>
    <xf numFmtId="43" fontId="14" fillId="0" borderId="32" xfId="7" applyNumberFormat="1" applyFont="1" applyFill="1" applyBorder="1" applyAlignment="1">
      <alignment horizontal="center" vertical="center"/>
    </xf>
    <xf numFmtId="0" fontId="31" fillId="0" borderId="33" xfId="0" applyFont="1" applyBorder="1" applyAlignment="1">
      <alignment horizontal="left" vertical="top" wrapText="1"/>
    </xf>
    <xf numFmtId="168" fontId="7" fillId="0" borderId="32" xfId="1" applyNumberFormat="1" applyFont="1" applyFill="1" applyBorder="1" applyAlignment="1">
      <alignment horizontal="right" vertical="justify"/>
    </xf>
    <xf numFmtId="43" fontId="18" fillId="0" borderId="32" xfId="1" applyFont="1" applyFill="1" applyBorder="1" applyAlignment="1">
      <alignment horizontal="justify" vertical="top" wrapText="1"/>
    </xf>
    <xf numFmtId="167" fontId="14" fillId="0" borderId="15" xfId="1" applyNumberFormat="1" applyFont="1" applyBorder="1" applyAlignment="1">
      <alignment horizontal="right" vertical="justify"/>
    </xf>
    <xf numFmtId="43" fontId="14" fillId="0" borderId="32" xfId="1" applyFont="1" applyFill="1" applyBorder="1" applyAlignment="1">
      <alignment horizontal="justify" vertical="top" wrapText="1"/>
    </xf>
    <xf numFmtId="167" fontId="14" fillId="0" borderId="32" xfId="3" applyNumberFormat="1" applyFont="1" applyFill="1" applyBorder="1" applyAlignment="1">
      <alignment horizontal="right" vertical="justify"/>
    </xf>
    <xf numFmtId="43" fontId="14" fillId="0" borderId="15" xfId="1" applyFont="1" applyFill="1" applyBorder="1" applyAlignment="1">
      <alignment horizontal="justify" vertical="top" wrapText="1"/>
    </xf>
    <xf numFmtId="43" fontId="4" fillId="0" borderId="15" xfId="1" applyFont="1" applyBorder="1" applyAlignment="1">
      <alignment horizontal="center" vertical="center"/>
    </xf>
    <xf numFmtId="43" fontId="4" fillId="0" borderId="15" xfId="1" applyFont="1" applyBorder="1" applyAlignment="1">
      <alignment vertical="center"/>
    </xf>
    <xf numFmtId="43" fontId="14" fillId="0" borderId="15" xfId="1" applyFont="1" applyBorder="1" applyAlignment="1">
      <alignment horizontal="center" vertical="center"/>
    </xf>
    <xf numFmtId="43" fontId="14" fillId="0" borderId="15" xfId="1" applyFont="1" applyBorder="1" applyAlignment="1">
      <alignment vertical="center"/>
    </xf>
    <xf numFmtId="43" fontId="14" fillId="0" borderId="15" xfId="1" applyFont="1" applyBorder="1"/>
    <xf numFmtId="43" fontId="14" fillId="0" borderId="0" xfId="1" applyFont="1" applyBorder="1"/>
    <xf numFmtId="43" fontId="14" fillId="0" borderId="17" xfId="1" applyFont="1" applyBorder="1"/>
    <xf numFmtId="43" fontId="14" fillId="0" borderId="15" xfId="3" applyFont="1" applyFill="1" applyBorder="1" applyAlignment="1">
      <alignment horizontal="center" vertical="center"/>
    </xf>
    <xf numFmtId="43" fontId="14" fillId="0" borderId="15" xfId="1" applyFont="1" applyBorder="1" applyAlignment="1">
      <alignment horizontal="center"/>
    </xf>
    <xf numFmtId="0" fontId="14" fillId="0" borderId="15" xfId="1" applyNumberFormat="1" applyFont="1" applyBorder="1" applyAlignment="1">
      <alignment horizontal="center"/>
    </xf>
    <xf numFmtId="0" fontId="13" fillId="0" borderId="32" xfId="0" applyFont="1" applyBorder="1" applyAlignment="1">
      <alignment horizontal="center" vertical="center"/>
    </xf>
    <xf numFmtId="4" fontId="14" fillId="0" borderId="32" xfId="0" applyNumberFormat="1" applyFont="1" applyBorder="1" applyAlignment="1">
      <alignment horizontal="center" vertical="center"/>
    </xf>
    <xf numFmtId="0" fontId="14" fillId="0" borderId="15" xfId="1" applyNumberFormat="1" applyFont="1" applyBorder="1" applyAlignment="1">
      <alignment horizontal="center" vertical="center"/>
    </xf>
    <xf numFmtId="43" fontId="14" fillId="0" borderId="32" xfId="1" applyFont="1" applyBorder="1" applyAlignment="1">
      <alignment horizontal="center" vertical="center"/>
    </xf>
    <xf numFmtId="43" fontId="14" fillId="0" borderId="0" xfId="1" applyFont="1" applyBorder="1" applyAlignment="1">
      <alignment vertical="center"/>
    </xf>
    <xf numFmtId="43" fontId="14" fillId="0" borderId="17" xfId="1" applyFont="1" applyBorder="1" applyAlignment="1">
      <alignment vertical="center"/>
    </xf>
    <xf numFmtId="0" fontId="3" fillId="0" borderId="3" xfId="0" applyFont="1" applyBorder="1" applyAlignment="1">
      <alignment horizontal="center"/>
    </xf>
    <xf numFmtId="0" fontId="3" fillId="0" borderId="0" xfId="0" applyFont="1" applyAlignment="1">
      <alignment horizontal="center"/>
    </xf>
    <xf numFmtId="0" fontId="3" fillId="0" borderId="31" xfId="0" applyFont="1" applyBorder="1" applyAlignment="1">
      <alignment horizontal="center"/>
    </xf>
    <xf numFmtId="0" fontId="3" fillId="0" borderId="11" xfId="0" applyFont="1" applyBorder="1" applyAlignment="1">
      <alignment horizontal="center"/>
    </xf>
    <xf numFmtId="0" fontId="18" fillId="0" borderId="29" xfId="0" applyFont="1" applyBorder="1" applyAlignment="1">
      <alignment horizontal="center"/>
    </xf>
    <xf numFmtId="0" fontId="18" fillId="0" borderId="21" xfId="0" applyFont="1" applyBorder="1" applyAlignment="1">
      <alignment horizontal="center"/>
    </xf>
    <xf numFmtId="0" fontId="18" fillId="0" borderId="30" xfId="0" applyFont="1" applyBorder="1" applyAlignment="1">
      <alignment horizontal="center"/>
    </xf>
    <xf numFmtId="0" fontId="7" fillId="0" borderId="28" xfId="0" applyFont="1" applyBorder="1" applyAlignment="1">
      <alignment horizontal="left" wrapText="1"/>
    </xf>
    <xf numFmtId="0" fontId="7" fillId="0" borderId="18" xfId="0" applyFont="1" applyBorder="1" applyAlignment="1">
      <alignment horizontal="left" wrapText="1"/>
    </xf>
    <xf numFmtId="0" fontId="24" fillId="0" borderId="28" xfId="0" applyFont="1" applyBorder="1" applyAlignment="1">
      <alignment horizontal="left" wrapText="1"/>
    </xf>
    <xf numFmtId="0" fontId="18" fillId="0" borderId="2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9" fillId="0" borderId="29" xfId="0" applyFont="1" applyBorder="1" applyAlignment="1">
      <alignment horizontal="left"/>
    </xf>
    <xf numFmtId="0" fontId="19" fillId="0" borderId="21" xfId="0" applyFont="1" applyBorder="1" applyAlignment="1">
      <alignment horizontal="left"/>
    </xf>
    <xf numFmtId="0" fontId="19" fillId="0" borderId="30" xfId="0" applyFont="1" applyBorder="1" applyAlignment="1">
      <alignment horizontal="left"/>
    </xf>
  </cellXfs>
  <cellStyles count="8">
    <cellStyle name="Comma" xfId="1" builtinId="3"/>
    <cellStyle name="Comma 2" xfId="2" xr:uid="{00000000-0005-0000-0000-000001000000}"/>
    <cellStyle name="Comma 3" xfId="3" xr:uid="{00000000-0005-0000-0000-000002000000}"/>
    <cellStyle name="Comma_Copy of Marikil BoQ- soft copy" xfId="7" xr:uid="{0A6E514C-BEB3-42B6-A08D-B2EDCCF1DE06}"/>
    <cellStyle name="Normal" xfId="0" builtinId="0"/>
    <cellStyle name="Normal 2" xfId="4" xr:uid="{00000000-0005-0000-0000-000004000000}"/>
    <cellStyle name="Normal 3" xfId="6" xr:uid="{00000000-0005-0000-0000-000005000000}"/>
    <cellStyle name="Normal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opLeftCell="B1" zoomScale="130" zoomScaleNormal="130" workbookViewId="0">
      <selection activeCell="B18" sqref="B18"/>
    </sheetView>
  </sheetViews>
  <sheetFormatPr defaultRowHeight="12.75" x14ac:dyDescent="0.35"/>
  <cols>
    <col min="1" max="1" width="2.3984375" customWidth="1"/>
    <col min="2" max="2" width="74.265625" customWidth="1"/>
  </cols>
  <sheetData>
    <row r="2" spans="2:2" ht="129" customHeight="1" thickBot="1" x14ac:dyDescent="0.4"/>
    <row r="3" spans="2:2" x14ac:dyDescent="0.35">
      <c r="B3" s="29"/>
    </row>
    <row r="4" spans="2:2" ht="19.899999999999999" x14ac:dyDescent="0.35">
      <c r="B4" s="31" t="str">
        <f>Sheet2!B2</f>
        <v>Cladding Work</v>
      </c>
    </row>
    <row r="5" spans="2:2" ht="19.899999999999999" x14ac:dyDescent="0.35">
      <c r="B5" s="31" t="s">
        <v>0</v>
      </c>
    </row>
    <row r="6" spans="2:2" ht="6" customHeight="1" x14ac:dyDescent="0.35">
      <c r="B6" s="31"/>
    </row>
    <row r="7" spans="2:2" ht="19.899999999999999" x14ac:dyDescent="0.35">
      <c r="B7" s="32" t="s">
        <v>1</v>
      </c>
    </row>
    <row r="8" spans="2:2" ht="13.15" thickBot="1" x14ac:dyDescent="0.4">
      <c r="B8" s="30"/>
    </row>
    <row r="26" spans="2:2" x14ac:dyDescent="0.35">
      <c r="B26" t="s">
        <v>2</v>
      </c>
    </row>
  </sheetData>
  <phoneticPr fontId="2" type="noConversion"/>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J16"/>
  <sheetViews>
    <sheetView zoomScale="130" zoomScaleNormal="130" workbookViewId="0">
      <selection activeCell="F19" sqref="F19"/>
    </sheetView>
  </sheetViews>
  <sheetFormatPr defaultColWidth="9.1328125" defaultRowHeight="13.15" x14ac:dyDescent="0.4"/>
  <cols>
    <col min="1" max="1" width="0.73046875" style="1" customWidth="1"/>
    <col min="2" max="2" width="5.1328125" style="1" customWidth="1"/>
    <col min="3" max="3" width="54.3984375" style="1" customWidth="1"/>
    <col min="4" max="4" width="21.265625" style="1" hidden="1" customWidth="1"/>
    <col min="5" max="5" width="15.86328125" style="1" hidden="1" customWidth="1"/>
    <col min="6" max="6" width="17.73046875" style="2" customWidth="1"/>
    <col min="7" max="7" width="0.73046875" style="1" customWidth="1"/>
    <col min="8" max="9" width="12.86328125" style="2" hidden="1" customWidth="1"/>
    <col min="10" max="10" width="12.86328125" style="2" bestFit="1" customWidth="1"/>
    <col min="11" max="16384" width="9.1328125" style="1"/>
  </cols>
  <sheetData>
    <row r="1" spans="2:9" ht="13.5" thickBot="1" x14ac:dyDescent="0.45"/>
    <row r="2" spans="2:9" ht="32.25" customHeight="1" x14ac:dyDescent="0.45">
      <c r="B2" s="93" t="str">
        <f>BOQ!A1</f>
        <v>Cladding Work</v>
      </c>
      <c r="C2" s="94"/>
      <c r="D2" s="94"/>
      <c r="E2" s="94"/>
      <c r="F2" s="94"/>
      <c r="G2" s="17"/>
    </row>
    <row r="3" spans="2:9" ht="17.25" x14ac:dyDescent="0.45">
      <c r="B3" s="91" t="s">
        <v>3</v>
      </c>
      <c r="C3" s="92"/>
      <c r="D3" s="92"/>
      <c r="E3" s="92"/>
      <c r="F3" s="92"/>
      <c r="G3" s="7"/>
    </row>
    <row r="4" spans="2:9" x14ac:dyDescent="0.4">
      <c r="B4" s="6"/>
      <c r="F4" s="18"/>
      <c r="G4" s="7"/>
    </row>
    <row r="5" spans="2:9" ht="13.5" thickBot="1" x14ac:dyDescent="0.45">
      <c r="B5" s="6"/>
      <c r="F5" s="18"/>
      <c r="G5" s="7"/>
    </row>
    <row r="6" spans="2:9" ht="24.75" customHeight="1" x14ac:dyDescent="0.4">
      <c r="B6" s="24" t="s">
        <v>4</v>
      </c>
      <c r="C6" s="14" t="s">
        <v>5</v>
      </c>
      <c r="D6" s="15" t="s">
        <v>6</v>
      </c>
      <c r="E6" s="15" t="s">
        <v>7</v>
      </c>
      <c r="F6" s="15" t="s">
        <v>8</v>
      </c>
      <c r="G6" s="7"/>
    </row>
    <row r="7" spans="2:9" ht="13.9" x14ac:dyDescent="0.4">
      <c r="B7" s="25">
        <v>1</v>
      </c>
      <c r="C7" s="5" t="str">
        <f>BOQ!A60</f>
        <v>TOTAL OF BILL NO. 01 (PRELIMINARIES)                                         (CARRIED OVER TO THE GENERAL SUMMARY)</v>
      </c>
      <c r="D7" s="4"/>
      <c r="E7" s="16">
        <v>43033</v>
      </c>
      <c r="F7" s="4">
        <f>BOQ!G60</f>
        <v>0</v>
      </c>
      <c r="G7" s="19"/>
    </row>
    <row r="8" spans="2:9" ht="13.9" x14ac:dyDescent="0.4">
      <c r="B8" s="25">
        <v>2</v>
      </c>
      <c r="C8" s="5" t="str">
        <f>BOQ!A74</f>
        <v>TOTAL OF BILL NO. 02 (Cladding Works)                                            (CARRIED OVER TO THE GENERAL SUMMARY)</v>
      </c>
      <c r="D8" s="4"/>
      <c r="E8" s="16"/>
      <c r="F8" s="4">
        <f>BOQ!G74</f>
        <v>0</v>
      </c>
      <c r="G8" s="7"/>
    </row>
    <row r="9" spans="2:9" ht="13.9" x14ac:dyDescent="0.4">
      <c r="B9" s="25">
        <v>3</v>
      </c>
      <c r="C9" s="5" t="str">
        <f>BOQ!A79</f>
        <v>TOTAL OF BILL NO. 03 (OMISSIONS)                                                          (CARRIED OVER TO THE GENERAL SUMMARY)</v>
      </c>
      <c r="D9" s="4"/>
      <c r="E9" s="16"/>
      <c r="F9" s="4">
        <f>-BOQ!G79</f>
        <v>0</v>
      </c>
      <c r="G9" s="33"/>
    </row>
    <row r="10" spans="2:9" ht="13.9" x14ac:dyDescent="0.4">
      <c r="B10" s="26"/>
      <c r="C10" s="5"/>
      <c r="D10" s="4"/>
      <c r="E10" s="16"/>
      <c r="F10" s="4"/>
      <c r="G10" s="7"/>
    </row>
    <row r="11" spans="2:9" ht="15" x14ac:dyDescent="0.4">
      <c r="B11" s="27"/>
      <c r="C11" s="12" t="s">
        <v>9</v>
      </c>
      <c r="D11" s="10"/>
      <c r="E11" s="10"/>
      <c r="F11" s="11">
        <f>SUM(F7:F10)</f>
        <v>0</v>
      </c>
      <c r="G11" s="7"/>
      <c r="H11" s="2">
        <v>2276308.5</v>
      </c>
      <c r="I11" s="2">
        <f>H11*10/100</f>
        <v>227630.85</v>
      </c>
    </row>
    <row r="12" spans="2:9" ht="17.25" customHeight="1" x14ac:dyDescent="0.4">
      <c r="B12" s="28"/>
      <c r="C12" s="12" t="s">
        <v>10</v>
      </c>
      <c r="D12" s="13"/>
      <c r="E12" s="13"/>
      <c r="F12" s="11">
        <f>F11*8/100</f>
        <v>0</v>
      </c>
      <c r="G12" s="20"/>
    </row>
    <row r="13" spans="2:9" ht="17.25" customHeight="1" thickTop="1" thickBot="1" x14ac:dyDescent="0.45">
      <c r="B13" s="28"/>
      <c r="C13" s="12" t="s">
        <v>11</v>
      </c>
      <c r="D13" s="13"/>
      <c r="E13" s="13"/>
      <c r="F13" s="22">
        <f>SUM(F11:F12)</f>
        <v>0</v>
      </c>
      <c r="G13" s="20"/>
    </row>
    <row r="14" spans="2:9" ht="13.9" thickTop="1" thickBot="1" x14ac:dyDescent="0.45">
      <c r="B14" s="23"/>
      <c r="C14" s="8"/>
      <c r="D14" s="8"/>
      <c r="E14" s="8"/>
      <c r="F14" s="21"/>
      <c r="G14" s="9"/>
    </row>
    <row r="16" spans="2:9" x14ac:dyDescent="0.4">
      <c r="G16" s="3"/>
    </row>
  </sheetData>
  <mergeCells count="2">
    <mergeCell ref="B3:F3"/>
    <mergeCell ref="B2:F2"/>
  </mergeCells>
  <phoneticPr fontId="2" type="noConversion"/>
  <printOptions horizontalCentered="1"/>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7"/>
  </sheetPr>
  <dimension ref="A1:H79"/>
  <sheetViews>
    <sheetView tabSelected="1" showWhiteSpace="0" topLeftCell="A63" zoomScaleNormal="100" zoomScaleSheetLayoutView="120" zoomScalePageLayoutView="130" workbookViewId="0">
      <selection activeCell="B72" sqref="B72"/>
    </sheetView>
  </sheetViews>
  <sheetFormatPr defaultColWidth="9.1328125" defaultRowHeight="13.15" x14ac:dyDescent="0.4"/>
  <cols>
    <col min="1" max="1" width="5.86328125" style="1" customWidth="1"/>
    <col min="2" max="2" width="50.59765625" style="1" customWidth="1"/>
    <col min="3" max="3" width="6.86328125" style="62" bestFit="1" customWidth="1"/>
    <col min="4" max="4" width="8" style="2" bestFit="1" customWidth="1"/>
    <col min="5" max="5" width="11.86328125" style="2" bestFit="1" customWidth="1"/>
    <col min="6" max="6" width="12" style="2" customWidth="1"/>
    <col min="7" max="7" width="15.3984375" style="2" customWidth="1"/>
    <col min="8" max="8" width="11.265625" style="1" bestFit="1" customWidth="1"/>
    <col min="9" max="9" width="11.86328125" style="1" bestFit="1" customWidth="1"/>
    <col min="10" max="11" width="9.1328125" style="1" customWidth="1"/>
    <col min="12" max="16384" width="9.1328125" style="1"/>
  </cols>
  <sheetData>
    <row r="1" spans="1:7" ht="15" x14ac:dyDescent="0.4">
      <c r="A1" s="95" t="s">
        <v>12</v>
      </c>
      <c r="B1" s="96"/>
      <c r="C1" s="96"/>
      <c r="D1" s="96"/>
      <c r="E1" s="96"/>
      <c r="F1" s="96"/>
      <c r="G1" s="97"/>
    </row>
    <row r="2" spans="1:7" ht="15.4" thickBot="1" x14ac:dyDescent="0.45">
      <c r="A2" s="101" t="s">
        <v>13</v>
      </c>
      <c r="B2" s="102"/>
      <c r="C2" s="102"/>
      <c r="D2" s="102"/>
      <c r="E2" s="102"/>
      <c r="F2" s="102"/>
      <c r="G2" s="103"/>
    </row>
    <row r="3" spans="1:7" ht="13.5" thickBot="1" x14ac:dyDescent="0.45">
      <c r="A3" s="104"/>
      <c r="B3" s="105"/>
      <c r="C3" s="105"/>
      <c r="D3" s="105"/>
      <c r="E3" s="105"/>
      <c r="F3" s="105"/>
      <c r="G3" s="106"/>
    </row>
    <row r="4" spans="1:7" ht="38.25" customHeight="1" thickBot="1" x14ac:dyDescent="0.45">
      <c r="A4" s="34" t="s">
        <v>14</v>
      </c>
      <c r="B4" s="35" t="s">
        <v>15</v>
      </c>
      <c r="C4" s="36" t="s">
        <v>16</v>
      </c>
      <c r="D4" s="36" t="s">
        <v>17</v>
      </c>
      <c r="E4" s="37" t="s">
        <v>18</v>
      </c>
      <c r="F4" s="37" t="s">
        <v>19</v>
      </c>
      <c r="G4" s="37" t="s">
        <v>20</v>
      </c>
    </row>
    <row r="5" spans="1:7" ht="15" x14ac:dyDescent="0.4">
      <c r="A5" s="38">
        <v>1</v>
      </c>
      <c r="B5" s="39" t="s">
        <v>21</v>
      </c>
      <c r="C5" s="40"/>
      <c r="D5" s="41"/>
      <c r="E5" s="42"/>
      <c r="F5" s="18"/>
      <c r="G5" s="43"/>
    </row>
    <row r="6" spans="1:7" ht="15" x14ac:dyDescent="0.4">
      <c r="A6" s="38"/>
      <c r="B6" s="39" t="s">
        <v>22</v>
      </c>
      <c r="C6" s="44"/>
      <c r="D6" s="41"/>
      <c r="E6" s="45"/>
      <c r="F6" s="18"/>
      <c r="G6" s="43"/>
    </row>
    <row r="7" spans="1:7" x14ac:dyDescent="0.4">
      <c r="A7" s="38"/>
      <c r="C7" s="44"/>
      <c r="D7" s="41"/>
      <c r="E7" s="45"/>
      <c r="F7" s="18"/>
      <c r="G7" s="43"/>
    </row>
    <row r="8" spans="1:7" x14ac:dyDescent="0.4">
      <c r="A8" s="38">
        <v>1.1000000000000001</v>
      </c>
      <c r="B8" s="1" t="s">
        <v>23</v>
      </c>
      <c r="C8" s="44"/>
      <c r="D8" s="41"/>
      <c r="E8" s="45"/>
      <c r="F8" s="18"/>
      <c r="G8" s="43"/>
    </row>
    <row r="9" spans="1:7" x14ac:dyDescent="0.4">
      <c r="A9" s="38" t="s">
        <v>24</v>
      </c>
      <c r="B9" s="1" t="s">
        <v>25</v>
      </c>
      <c r="C9" s="44"/>
      <c r="D9" s="41"/>
      <c r="E9" s="45"/>
      <c r="F9" s="18"/>
      <c r="G9" s="43"/>
    </row>
    <row r="10" spans="1:7" x14ac:dyDescent="0.4">
      <c r="A10" s="38"/>
      <c r="B10" s="1" t="s">
        <v>26</v>
      </c>
      <c r="C10" s="44"/>
      <c r="D10" s="41"/>
      <c r="E10" s="45"/>
      <c r="F10" s="18"/>
      <c r="G10" s="43"/>
    </row>
    <row r="11" spans="1:7" x14ac:dyDescent="0.4">
      <c r="A11" s="38"/>
      <c r="B11" s="1" t="s">
        <v>27</v>
      </c>
      <c r="C11" s="44"/>
      <c r="D11" s="41"/>
      <c r="E11" s="45"/>
      <c r="F11" s="18"/>
      <c r="G11" s="43"/>
    </row>
    <row r="12" spans="1:7" x14ac:dyDescent="0.4">
      <c r="A12" s="38"/>
      <c r="B12" s="1" t="s">
        <v>28</v>
      </c>
      <c r="C12" s="44"/>
      <c r="D12" s="41"/>
      <c r="E12" s="45"/>
      <c r="F12" s="18"/>
      <c r="G12" s="43"/>
    </row>
    <row r="13" spans="1:7" x14ac:dyDescent="0.4">
      <c r="A13" s="38"/>
      <c r="B13" s="1" t="s">
        <v>29</v>
      </c>
      <c r="C13" s="44"/>
      <c r="D13" s="41"/>
      <c r="E13" s="45"/>
      <c r="F13" s="18"/>
      <c r="G13" s="43"/>
    </row>
    <row r="14" spans="1:7" x14ac:dyDescent="0.4">
      <c r="A14" s="38"/>
      <c r="B14" s="1" t="s">
        <v>30</v>
      </c>
      <c r="C14" s="44"/>
      <c r="D14" s="41"/>
      <c r="E14" s="45"/>
      <c r="F14" s="18"/>
      <c r="G14" s="43"/>
    </row>
    <row r="15" spans="1:7" x14ac:dyDescent="0.4">
      <c r="A15" s="38"/>
      <c r="B15" s="1" t="s">
        <v>31</v>
      </c>
      <c r="C15" s="44"/>
      <c r="D15" s="41"/>
      <c r="E15" s="45"/>
      <c r="F15" s="18"/>
      <c r="G15" s="43"/>
    </row>
    <row r="16" spans="1:7" x14ac:dyDescent="0.4">
      <c r="A16" s="38"/>
      <c r="B16" s="1" t="s">
        <v>32</v>
      </c>
      <c r="C16" s="44"/>
      <c r="D16" s="41"/>
      <c r="E16" s="45"/>
      <c r="F16" s="18"/>
      <c r="G16" s="43"/>
    </row>
    <row r="17" spans="1:8" x14ac:dyDescent="0.4">
      <c r="A17" s="38"/>
      <c r="B17" s="1" t="s">
        <v>33</v>
      </c>
      <c r="C17" s="44"/>
      <c r="D17" s="41"/>
      <c r="E17" s="45"/>
      <c r="F17" s="18"/>
      <c r="G17" s="43"/>
    </row>
    <row r="18" spans="1:8" x14ac:dyDescent="0.4">
      <c r="A18" s="38"/>
      <c r="B18" s="1" t="s">
        <v>34</v>
      </c>
      <c r="C18" s="44"/>
      <c r="D18" s="41"/>
      <c r="E18" s="45"/>
      <c r="F18" s="18"/>
      <c r="G18" s="43"/>
    </row>
    <row r="19" spans="1:8" x14ac:dyDescent="0.4">
      <c r="A19" s="38"/>
      <c r="B19" s="1" t="s">
        <v>35</v>
      </c>
      <c r="C19" s="46"/>
      <c r="D19" s="41"/>
      <c r="E19" s="45"/>
      <c r="F19" s="18"/>
      <c r="G19" s="43"/>
    </row>
    <row r="20" spans="1:8" x14ac:dyDescent="0.4">
      <c r="A20" s="38"/>
      <c r="B20" s="1" t="s">
        <v>36</v>
      </c>
      <c r="C20" s="46"/>
      <c r="D20" s="41"/>
      <c r="E20" s="45"/>
      <c r="F20" s="18"/>
      <c r="G20" s="43"/>
    </row>
    <row r="21" spans="1:8" x14ac:dyDescent="0.4">
      <c r="A21" s="38"/>
      <c r="B21" s="1" t="s">
        <v>37</v>
      </c>
      <c r="C21" s="46"/>
      <c r="D21" s="41"/>
      <c r="E21" s="45"/>
      <c r="F21" s="18"/>
      <c r="G21" s="43"/>
    </row>
    <row r="22" spans="1:8" x14ac:dyDescent="0.4">
      <c r="A22" s="38"/>
      <c r="B22" s="1" t="s">
        <v>38</v>
      </c>
      <c r="C22" s="46"/>
      <c r="D22" s="41"/>
      <c r="E22" s="45"/>
      <c r="F22" s="18"/>
      <c r="G22" s="43"/>
    </row>
    <row r="23" spans="1:8" ht="15" x14ac:dyDescent="0.4">
      <c r="A23" s="38">
        <v>1.2</v>
      </c>
      <c r="B23" s="39" t="s">
        <v>39</v>
      </c>
      <c r="C23" s="46"/>
      <c r="D23" s="41"/>
      <c r="E23" s="45"/>
      <c r="F23" s="18"/>
      <c r="G23" s="43"/>
    </row>
    <row r="24" spans="1:8" x14ac:dyDescent="0.4">
      <c r="A24" s="38" t="s">
        <v>40</v>
      </c>
      <c r="B24" s="1" t="s">
        <v>41</v>
      </c>
      <c r="C24" s="46"/>
      <c r="D24" s="41"/>
      <c r="E24" s="45"/>
      <c r="F24" s="18"/>
      <c r="G24" s="43"/>
    </row>
    <row r="25" spans="1:8" x14ac:dyDescent="0.4">
      <c r="A25" s="38"/>
      <c r="B25" s="1" t="s">
        <v>42</v>
      </c>
      <c r="C25" s="77" t="s">
        <v>43</v>
      </c>
      <c r="D25" s="87">
        <v>1</v>
      </c>
      <c r="E25" s="78"/>
      <c r="F25" s="89"/>
      <c r="G25" s="90">
        <f>D25*(E25+F25)</f>
        <v>0</v>
      </c>
    </row>
    <row r="26" spans="1:8" x14ac:dyDescent="0.4">
      <c r="A26" s="38"/>
      <c r="C26" s="77"/>
      <c r="D26" s="87"/>
      <c r="E26" s="78"/>
      <c r="F26" s="89"/>
      <c r="G26" s="90"/>
      <c r="H26" s="47"/>
    </row>
    <row r="27" spans="1:8" s="64" customFormat="1" ht="15.4" x14ac:dyDescent="0.45">
      <c r="A27" s="38">
        <v>1.3</v>
      </c>
      <c r="B27" s="63" t="s">
        <v>44</v>
      </c>
      <c r="C27" s="85"/>
      <c r="D27" s="85"/>
      <c r="E27" s="86"/>
      <c r="F27" s="86"/>
      <c r="G27" s="90"/>
    </row>
    <row r="28" spans="1:8" s="64" customFormat="1" ht="34.9" x14ac:dyDescent="0.45">
      <c r="A28" s="38" t="s">
        <v>45</v>
      </c>
      <c r="B28" s="65" t="s">
        <v>46</v>
      </c>
      <c r="C28" s="66" t="s">
        <v>43</v>
      </c>
      <c r="D28" s="87">
        <v>1</v>
      </c>
      <c r="E28" s="88"/>
      <c r="F28" s="88"/>
      <c r="G28" s="90">
        <f t="shared" ref="G28" si="0">D28*(E28+F28)</f>
        <v>0</v>
      </c>
    </row>
    <row r="29" spans="1:8" x14ac:dyDescent="0.4">
      <c r="A29" s="38"/>
      <c r="C29" s="46"/>
      <c r="D29" s="41"/>
      <c r="E29" s="45"/>
      <c r="F29" s="18"/>
      <c r="G29" s="43"/>
    </row>
    <row r="30" spans="1:8" ht="15" x14ac:dyDescent="0.4">
      <c r="A30" s="38"/>
      <c r="B30" s="48" t="s">
        <v>47</v>
      </c>
      <c r="C30" s="46"/>
      <c r="D30" s="41"/>
      <c r="E30" s="45"/>
      <c r="F30" s="18"/>
      <c r="G30" s="43"/>
    </row>
    <row r="31" spans="1:8" x14ac:dyDescent="0.4">
      <c r="A31" s="38"/>
      <c r="B31" s="1" t="s">
        <v>48</v>
      </c>
      <c r="C31" s="46"/>
      <c r="D31" s="41"/>
      <c r="E31" s="45"/>
      <c r="F31" s="18"/>
      <c r="G31" s="43"/>
    </row>
    <row r="32" spans="1:8" x14ac:dyDescent="0.4">
      <c r="A32" s="38"/>
      <c r="B32" s="1" t="s">
        <v>49</v>
      </c>
      <c r="C32" s="46"/>
      <c r="D32" s="41"/>
      <c r="E32" s="45"/>
      <c r="F32" s="18"/>
      <c r="G32" s="43"/>
    </row>
    <row r="33" spans="1:7" x14ac:dyDescent="0.4">
      <c r="A33" s="38"/>
      <c r="B33" s="1" t="s">
        <v>50</v>
      </c>
      <c r="C33" s="46"/>
      <c r="D33" s="41"/>
      <c r="E33" s="45"/>
      <c r="F33" s="18"/>
      <c r="G33" s="43"/>
    </row>
    <row r="34" spans="1:7" x14ac:dyDescent="0.4">
      <c r="A34" s="38"/>
      <c r="B34" s="1" t="s">
        <v>51</v>
      </c>
      <c r="C34" s="46"/>
      <c r="D34" s="41"/>
      <c r="E34" s="45"/>
      <c r="F34" s="18"/>
      <c r="G34" s="43"/>
    </row>
    <row r="35" spans="1:7" x14ac:dyDescent="0.4">
      <c r="A35" s="38"/>
      <c r="B35" s="1" t="s">
        <v>52</v>
      </c>
      <c r="C35" s="46"/>
      <c r="D35" s="41"/>
      <c r="E35" s="45"/>
      <c r="F35" s="18"/>
      <c r="G35" s="43"/>
    </row>
    <row r="36" spans="1:7" x14ac:dyDescent="0.4">
      <c r="A36" s="38"/>
      <c r="B36" s="1" t="s">
        <v>53</v>
      </c>
      <c r="C36" s="46"/>
      <c r="D36" s="41"/>
      <c r="E36" s="45"/>
      <c r="F36" s="18"/>
      <c r="G36" s="43"/>
    </row>
    <row r="37" spans="1:7" x14ac:dyDescent="0.4">
      <c r="A37" s="38"/>
      <c r="B37" s="1" t="s">
        <v>54</v>
      </c>
      <c r="C37" s="46"/>
      <c r="D37" s="41"/>
      <c r="E37" s="45"/>
      <c r="F37" s="18"/>
      <c r="G37" s="43"/>
    </row>
    <row r="38" spans="1:7" x14ac:dyDescent="0.4">
      <c r="A38" s="38"/>
      <c r="B38" s="1" t="s">
        <v>55</v>
      </c>
      <c r="C38" s="46"/>
      <c r="D38" s="41"/>
      <c r="E38" s="45"/>
      <c r="F38" s="18"/>
      <c r="G38" s="43"/>
    </row>
    <row r="39" spans="1:7" x14ac:dyDescent="0.4">
      <c r="A39" s="38"/>
      <c r="B39" s="1" t="s">
        <v>56</v>
      </c>
      <c r="C39" s="46"/>
      <c r="D39" s="41"/>
      <c r="E39" s="45"/>
      <c r="F39" s="18"/>
      <c r="G39" s="43"/>
    </row>
    <row r="40" spans="1:7" x14ac:dyDescent="0.4">
      <c r="A40" s="38"/>
      <c r="B40" s="1" t="s">
        <v>57</v>
      </c>
      <c r="C40" s="46"/>
      <c r="D40" s="41"/>
      <c r="E40" s="45"/>
      <c r="F40" s="18"/>
      <c r="G40" s="43"/>
    </row>
    <row r="41" spans="1:7" x14ac:dyDescent="0.4">
      <c r="A41" s="38"/>
      <c r="B41" s="1" t="s">
        <v>58</v>
      </c>
      <c r="C41" s="46"/>
      <c r="D41" s="41"/>
      <c r="E41" s="45"/>
      <c r="F41" s="18"/>
      <c r="G41" s="43"/>
    </row>
    <row r="42" spans="1:7" x14ac:dyDescent="0.4">
      <c r="A42" s="38"/>
      <c r="B42" s="1" t="s">
        <v>59</v>
      </c>
      <c r="C42" s="46"/>
      <c r="D42" s="41"/>
      <c r="E42" s="45"/>
      <c r="F42" s="18"/>
      <c r="G42" s="43"/>
    </row>
    <row r="43" spans="1:7" x14ac:dyDescent="0.4">
      <c r="A43" s="38"/>
      <c r="B43" s="1" t="s">
        <v>60</v>
      </c>
      <c r="C43" s="46"/>
      <c r="D43" s="41"/>
      <c r="E43" s="45"/>
      <c r="F43" s="18"/>
      <c r="G43" s="43"/>
    </row>
    <row r="44" spans="1:7" x14ac:dyDescent="0.4">
      <c r="A44" s="38"/>
      <c r="B44" s="1" t="s">
        <v>61</v>
      </c>
      <c r="C44" s="46"/>
      <c r="D44" s="41"/>
      <c r="E44" s="45"/>
      <c r="F44" s="18"/>
      <c r="G44" s="43"/>
    </row>
    <row r="45" spans="1:7" x14ac:dyDescent="0.4">
      <c r="A45" s="38"/>
      <c r="B45" s="1" t="s">
        <v>62</v>
      </c>
      <c r="C45" s="46"/>
      <c r="D45" s="41"/>
      <c r="E45" s="45"/>
      <c r="F45" s="18"/>
      <c r="G45" s="43"/>
    </row>
    <row r="46" spans="1:7" x14ac:dyDescent="0.4">
      <c r="A46" s="38"/>
      <c r="B46" s="1" t="s">
        <v>63</v>
      </c>
      <c r="C46" s="46"/>
      <c r="D46" s="41"/>
      <c r="E46" s="45"/>
      <c r="F46" s="18"/>
      <c r="G46" s="43"/>
    </row>
    <row r="47" spans="1:7" x14ac:dyDescent="0.4">
      <c r="A47" s="38"/>
      <c r="B47" s="1" t="s">
        <v>64</v>
      </c>
      <c r="C47" s="46"/>
      <c r="D47" s="41"/>
      <c r="E47" s="45"/>
      <c r="F47" s="18"/>
      <c r="G47" s="43"/>
    </row>
    <row r="48" spans="1:7" x14ac:dyDescent="0.4">
      <c r="A48" s="38"/>
      <c r="B48" s="1" t="s">
        <v>65</v>
      </c>
      <c r="C48" s="46"/>
      <c r="D48" s="41"/>
      <c r="E48" s="45"/>
      <c r="F48" s="18"/>
      <c r="G48" s="43"/>
    </row>
    <row r="49" spans="1:7" x14ac:dyDescent="0.4">
      <c r="A49" s="38"/>
      <c r="B49" s="1" t="s">
        <v>66</v>
      </c>
      <c r="C49" s="46"/>
      <c r="D49" s="41"/>
      <c r="E49" s="45"/>
      <c r="F49" s="18"/>
      <c r="G49" s="43"/>
    </row>
    <row r="50" spans="1:7" x14ac:dyDescent="0.4">
      <c r="A50" s="38"/>
      <c r="B50" s="1" t="s">
        <v>67</v>
      </c>
      <c r="C50" s="46"/>
      <c r="D50" s="41"/>
      <c r="E50" s="45"/>
      <c r="F50" s="18"/>
      <c r="G50" s="43"/>
    </row>
    <row r="51" spans="1:7" x14ac:dyDescent="0.4">
      <c r="A51" s="38"/>
      <c r="B51" s="1" t="s">
        <v>68</v>
      </c>
      <c r="C51" s="46"/>
      <c r="D51" s="41"/>
      <c r="E51" s="45"/>
      <c r="F51" s="18"/>
      <c r="G51" s="43"/>
    </row>
    <row r="52" spans="1:7" x14ac:dyDescent="0.4">
      <c r="A52" s="38"/>
      <c r="B52" s="1" t="s">
        <v>69</v>
      </c>
      <c r="C52" s="46"/>
      <c r="D52" s="41"/>
      <c r="E52" s="45"/>
      <c r="F52" s="18"/>
      <c r="G52" s="43"/>
    </row>
    <row r="53" spans="1:7" x14ac:dyDescent="0.4">
      <c r="A53" s="38"/>
      <c r="B53" s="1" t="s">
        <v>70</v>
      </c>
      <c r="C53" s="46"/>
      <c r="D53" s="41"/>
      <c r="E53" s="45"/>
      <c r="F53" s="18"/>
      <c r="G53" s="43"/>
    </row>
    <row r="54" spans="1:7" x14ac:dyDescent="0.4">
      <c r="A54" s="38"/>
      <c r="B54" s="1" t="s">
        <v>71</v>
      </c>
      <c r="C54" s="46"/>
      <c r="D54" s="41"/>
      <c r="E54" s="45"/>
      <c r="F54" s="18"/>
      <c r="G54" s="43"/>
    </row>
    <row r="55" spans="1:7" x14ac:dyDescent="0.4">
      <c r="A55" s="38"/>
      <c r="B55" s="1" t="s">
        <v>72</v>
      </c>
      <c r="C55" s="46"/>
      <c r="D55" s="41"/>
      <c r="E55" s="45"/>
      <c r="F55" s="18"/>
      <c r="G55" s="43"/>
    </row>
    <row r="56" spans="1:7" x14ac:dyDescent="0.4">
      <c r="A56" s="38"/>
      <c r="B56" s="1" t="s">
        <v>73</v>
      </c>
      <c r="C56" s="46"/>
      <c r="D56" s="41"/>
      <c r="E56" s="45"/>
      <c r="F56" s="18"/>
      <c r="G56" s="43"/>
    </row>
    <row r="57" spans="1:7" x14ac:dyDescent="0.4">
      <c r="A57" s="38"/>
      <c r="B57" s="1" t="s">
        <v>74</v>
      </c>
      <c r="C57" s="46"/>
      <c r="D57" s="41"/>
      <c r="E57" s="45"/>
      <c r="F57" s="18"/>
      <c r="G57" s="43"/>
    </row>
    <row r="58" spans="1:7" x14ac:dyDescent="0.4">
      <c r="A58" s="38"/>
      <c r="C58" s="46"/>
      <c r="D58" s="41"/>
      <c r="E58" s="45"/>
      <c r="F58" s="18"/>
      <c r="G58" s="43"/>
    </row>
    <row r="59" spans="1:7" x14ac:dyDescent="0.4">
      <c r="A59" s="38"/>
      <c r="C59" s="46"/>
      <c r="D59" s="41"/>
      <c r="E59" s="45"/>
      <c r="F59" s="18"/>
      <c r="G59" s="43"/>
    </row>
    <row r="60" spans="1:7" ht="29.25" customHeight="1" x14ac:dyDescent="0.4">
      <c r="A60" s="98" t="s">
        <v>75</v>
      </c>
      <c r="B60" s="99"/>
      <c r="C60" s="99"/>
      <c r="D60" s="99"/>
      <c r="E60" s="49"/>
      <c r="F60" s="50"/>
      <c r="G60" s="51">
        <f>SUM(G24:G59)</f>
        <v>0</v>
      </c>
    </row>
    <row r="61" spans="1:7" ht="15" x14ac:dyDescent="0.4">
      <c r="A61" s="52"/>
      <c r="B61" s="53" t="s">
        <v>76</v>
      </c>
      <c r="C61" s="46"/>
      <c r="D61" s="41"/>
      <c r="E61" s="45"/>
      <c r="F61" s="18"/>
      <c r="G61" s="43"/>
    </row>
    <row r="62" spans="1:7" ht="15" x14ac:dyDescent="0.4">
      <c r="A62" s="54">
        <v>2</v>
      </c>
      <c r="B62" s="55" t="s">
        <v>77</v>
      </c>
      <c r="C62" s="46"/>
      <c r="D62" s="41"/>
      <c r="E62" s="45"/>
      <c r="F62" s="18"/>
      <c r="G62" s="43"/>
    </row>
    <row r="63" spans="1:7" x14ac:dyDescent="0.4">
      <c r="A63" s="52">
        <v>2.1</v>
      </c>
      <c r="B63" s="56" t="s">
        <v>78</v>
      </c>
      <c r="C63" s="46"/>
      <c r="D63" s="41"/>
      <c r="E63" s="45"/>
      <c r="F63" s="18"/>
      <c r="G63" s="43"/>
    </row>
    <row r="64" spans="1:7" ht="46.5" x14ac:dyDescent="0.4">
      <c r="A64" s="52"/>
      <c r="B64" s="68" t="s">
        <v>79</v>
      </c>
      <c r="C64" s="46"/>
      <c r="D64" s="41"/>
      <c r="E64" s="45"/>
      <c r="F64" s="18"/>
      <c r="G64" s="43"/>
    </row>
    <row r="65" spans="1:7" ht="23.25" x14ac:dyDescent="0.4">
      <c r="A65" s="52"/>
      <c r="B65" s="68" t="s">
        <v>80</v>
      </c>
      <c r="C65" s="46"/>
      <c r="D65" s="41"/>
      <c r="E65" s="45"/>
      <c r="F65" s="18"/>
      <c r="G65" s="43"/>
    </row>
    <row r="66" spans="1:7" ht="34.9" x14ac:dyDescent="0.4">
      <c r="A66" s="52"/>
      <c r="B66" s="68" t="s">
        <v>81</v>
      </c>
      <c r="C66" s="46"/>
      <c r="D66" s="41"/>
      <c r="E66" s="45"/>
      <c r="F66" s="18"/>
      <c r="G66" s="43"/>
    </row>
    <row r="67" spans="1:7" ht="23.25" x14ac:dyDescent="0.4">
      <c r="A67" s="52"/>
      <c r="B67" s="68" t="s">
        <v>82</v>
      </c>
      <c r="C67" s="46"/>
      <c r="D67" s="41"/>
      <c r="E67" s="45"/>
      <c r="F67" s="18"/>
      <c r="G67" s="43"/>
    </row>
    <row r="68" spans="1:7" x14ac:dyDescent="0.4">
      <c r="A68" s="52"/>
      <c r="B68" s="56"/>
      <c r="C68" s="46"/>
      <c r="D68" s="41"/>
      <c r="E68" s="45"/>
      <c r="F68" s="18"/>
      <c r="G68" s="43"/>
    </row>
    <row r="69" spans="1:7" ht="15" x14ac:dyDescent="0.4">
      <c r="A69" s="69">
        <v>2.1</v>
      </c>
      <c r="B69" s="70" t="s">
        <v>83</v>
      </c>
      <c r="C69" s="75"/>
      <c r="D69" s="76"/>
      <c r="E69" s="45"/>
      <c r="F69" s="18"/>
      <c r="G69" s="43"/>
    </row>
    <row r="70" spans="1:7" s="57" customFormat="1" ht="12.75" x14ac:dyDescent="0.35">
      <c r="A70" s="71" t="s">
        <v>84</v>
      </c>
      <c r="B70" s="72" t="s">
        <v>83</v>
      </c>
      <c r="C70" s="77" t="s">
        <v>43</v>
      </c>
      <c r="D70" s="78">
        <v>1</v>
      </c>
      <c r="E70" s="79"/>
      <c r="F70" s="80"/>
      <c r="G70" s="81">
        <f>D70*(E70+F70)</f>
        <v>0</v>
      </c>
    </row>
    <row r="71" spans="1:7" ht="15" x14ac:dyDescent="0.4">
      <c r="A71" s="69">
        <v>2.2000000000000002</v>
      </c>
      <c r="B71" s="70" t="s">
        <v>85</v>
      </c>
      <c r="C71" s="83"/>
      <c r="D71" s="84"/>
      <c r="E71" s="79"/>
      <c r="F71" s="80"/>
      <c r="G71" s="81"/>
    </row>
    <row r="72" spans="1:7" s="57" customFormat="1" ht="23.25" x14ac:dyDescent="0.35">
      <c r="A72" s="73" t="s">
        <v>86</v>
      </c>
      <c r="B72" s="74" t="s">
        <v>87</v>
      </c>
      <c r="C72" s="82" t="s">
        <v>88</v>
      </c>
      <c r="D72" s="67">
        <v>111</v>
      </c>
      <c r="E72" s="79"/>
      <c r="F72" s="80"/>
      <c r="G72" s="81">
        <f t="shared" ref="G72" si="1">D72*(E72+F72)</f>
        <v>0</v>
      </c>
    </row>
    <row r="73" spans="1:7" x14ac:dyDescent="0.4">
      <c r="A73" s="52"/>
      <c r="B73" s="1" t="s">
        <v>95</v>
      </c>
      <c r="C73" s="58"/>
      <c r="D73" s="41"/>
      <c r="E73" s="45"/>
      <c r="F73" s="18"/>
      <c r="G73" s="43"/>
    </row>
    <row r="74" spans="1:7" ht="29.25" customHeight="1" x14ac:dyDescent="0.4">
      <c r="A74" s="100" t="s">
        <v>89</v>
      </c>
      <c r="B74" s="99"/>
      <c r="C74" s="99"/>
      <c r="D74" s="99"/>
      <c r="E74" s="49"/>
      <c r="F74" s="50"/>
      <c r="G74" s="51">
        <f>SUM(G71:G73)</f>
        <v>0</v>
      </c>
    </row>
    <row r="75" spans="1:7" ht="15" x14ac:dyDescent="0.4">
      <c r="A75" s="52"/>
      <c r="B75" s="59" t="s">
        <v>90</v>
      </c>
      <c r="C75" s="46"/>
      <c r="D75" s="41"/>
      <c r="E75" s="45"/>
      <c r="F75" s="18"/>
      <c r="G75" s="43"/>
    </row>
    <row r="76" spans="1:7" ht="15" x14ac:dyDescent="0.4">
      <c r="A76" s="54">
        <v>3.1</v>
      </c>
      <c r="B76" s="53" t="s">
        <v>91</v>
      </c>
      <c r="C76" s="46"/>
      <c r="D76" s="41"/>
      <c r="E76" s="45"/>
      <c r="F76" s="18"/>
      <c r="G76" s="43"/>
    </row>
    <row r="77" spans="1:7" ht="20.25" x14ac:dyDescent="0.4">
      <c r="A77" s="60" t="s">
        <v>92</v>
      </c>
      <c r="B77" s="61"/>
      <c r="C77" s="46"/>
      <c r="D77" s="41"/>
      <c r="E77" s="45"/>
      <c r="F77" s="18"/>
      <c r="G77" s="43"/>
    </row>
    <row r="78" spans="1:7" ht="20.25" x14ac:dyDescent="0.4">
      <c r="A78" s="60" t="s">
        <v>93</v>
      </c>
      <c r="B78" s="61"/>
      <c r="C78" s="46"/>
      <c r="D78" s="41"/>
      <c r="E78" s="45"/>
      <c r="F78" s="18"/>
      <c r="G78" s="43"/>
    </row>
    <row r="79" spans="1:7" ht="29.25" customHeight="1" x14ac:dyDescent="0.4">
      <c r="A79" s="100" t="s">
        <v>94</v>
      </c>
      <c r="B79" s="99"/>
      <c r="C79" s="99"/>
      <c r="D79" s="99"/>
      <c r="E79" s="49"/>
      <c r="F79" s="50"/>
      <c r="G79" s="51">
        <f>SUM(G77:G78)</f>
        <v>0</v>
      </c>
    </row>
  </sheetData>
  <mergeCells count="6">
    <mergeCell ref="A1:G1"/>
    <mergeCell ref="A60:D60"/>
    <mergeCell ref="A79:D79"/>
    <mergeCell ref="A74:D74"/>
    <mergeCell ref="A2:G2"/>
    <mergeCell ref="A3:G3"/>
  </mergeCells>
  <phoneticPr fontId="2" type="noConversion"/>
  <printOptions horizontalCentered="1" gridLines="1"/>
  <pageMargins left="0.25" right="0.25" top="0.75" bottom="0.75" header="0.3" footer="0.3"/>
  <pageSetup paperSize="9" scale="91" orientation="portrait" r:id="rId1"/>
  <headerFooter alignWithMargins="0">
    <oddFooter>&amp;L&amp;8Blood Bank - Renovation&amp;RBill of Quantities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776bba-e584-491c-b954-1a49781f6b14" xsi:nil="true"/>
    <lcf76f155ced4ddcb4097134ff3c332f xmlns="3c6c8f46-8e10-4cb0-be7e-588903923501">
      <Terms xmlns="http://schemas.microsoft.com/office/infopath/2007/PartnerControls"/>
    </lcf76f155ced4ddcb4097134ff3c332f>
    <Status xmlns="3c6c8f46-8e10-4cb0-be7e-588903923501" xsi:nil="true"/>
  </documentManagement>
</p:properties>
</file>

<file path=customXml/itemProps1.xml><?xml version="1.0" encoding="utf-8"?>
<ds:datastoreItem xmlns:ds="http://schemas.openxmlformats.org/officeDocument/2006/customXml" ds:itemID="{18E6B02E-7F6E-4961-8A04-BB9C4C3E3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c8f46-8e10-4cb0-be7e-588903923501"/>
    <ds:schemaRef ds:uri="26776bba-e584-491c-b954-1a49781f6b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F639F-941F-4A23-AA0D-792DAFE0AA29}">
  <ds:schemaRefs>
    <ds:schemaRef ds:uri="http://schemas.microsoft.com/sharepoint/v3/contenttype/forms"/>
  </ds:schemaRefs>
</ds:datastoreItem>
</file>

<file path=customXml/itemProps3.xml><?xml version="1.0" encoding="utf-8"?>
<ds:datastoreItem xmlns:ds="http://schemas.openxmlformats.org/officeDocument/2006/customXml" ds:itemID="{633F04DC-942B-42C1-A003-D733891FF5EC}">
  <ds:schemaRefs>
    <ds:schemaRef ds:uri="http://schemas.microsoft.com/office/2006/metadata/properties"/>
    <ds:schemaRef ds:uri="http://schemas.microsoft.com/office/infopath/2007/PartnerControls"/>
    <ds:schemaRef ds:uri="a1336a19-a7c6-4af2-8ee5-660634acd64e"/>
    <ds:schemaRef ds:uri="09a89d9b-f5e3-41af-8194-30ca063b4f91"/>
    <ds:schemaRef ds:uri="26776bba-e584-491c-b954-1a49781f6b14"/>
    <ds:schemaRef ds:uri="3c6c8f46-8e10-4cb0-be7e-5889039235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BOQ</vt:lpstr>
      <vt:lpstr>BOQ!Print_Area</vt:lpstr>
      <vt:lpstr>Sheet2!Print_Area</vt:lpstr>
      <vt:lpstr>BOQ!Print_Titles</vt:lpstr>
    </vt:vector>
  </TitlesOfParts>
  <Manager/>
  <Company>Private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Naeem</dc:creator>
  <cp:keywords/>
  <dc:description/>
  <cp:lastModifiedBy>Zeenath Ali Habeeb</cp:lastModifiedBy>
  <cp:revision/>
  <dcterms:created xsi:type="dcterms:W3CDTF">2001-09-20T18:28:09Z</dcterms:created>
  <dcterms:modified xsi:type="dcterms:W3CDTF">2024-10-22T03:36:10Z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0x0101003C94D861457F6444A016DEA61333D434</vt:lpwstr>
  </property>
  <property fmtid="{D5CDD505-2E9C-101B-9397-08002B2CF9AE}" pid="3" name="Order">
    <vt:r8>6624000</vt:r8>
  </property>
  <property fmtid="{D5CDD505-2E9C-101B-9397-08002B2CF9AE}" pid="4" name="MediaServiceImageTags">
    <vt:lpwstr/>
  </property>
</Properties>
</file>