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Hiyala\Hiyala Wing 9th Floor\"/>
    </mc:Choice>
  </mc:AlternateContent>
  <xr:revisionPtr revIDLastSave="0" documentId="8_{20F77419-A30E-4F31-82E6-24105EE1930E}" xr6:coauthVersionLast="47" xr6:coauthVersionMax="47" xr10:uidLastSave="{00000000-0000-0000-0000-000000000000}"/>
  <bookViews>
    <workbookView xWindow="0" yWindow="0" windowWidth="28800" windowHeight="12330" firstSheet="2" activeTab="2" xr2:uid="{00000000-000D-0000-FFFF-FFFF00000000}"/>
  </bookViews>
  <sheets>
    <sheet name="COVER" sheetId="8" r:id="rId1"/>
    <sheet name="SUMMARY" sheetId="2" r:id="rId2"/>
    <sheet name="BOQ" sheetId="1" r:id="rId3"/>
  </sheets>
  <definedNames>
    <definedName name="_xlnm.Print_Area" localSheetId="1">SUMMARY!$B$2:$G$23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6" i="1" l="1"/>
  <c r="G127" i="1"/>
  <c r="G69" i="1"/>
  <c r="G113" i="1"/>
  <c r="G114" i="1"/>
  <c r="G97" i="1"/>
  <c r="G79" i="1"/>
  <c r="G80" i="1"/>
  <c r="G73" i="1"/>
  <c r="G74" i="1"/>
  <c r="G137" i="1"/>
  <c r="G138" i="1"/>
  <c r="G139" i="1"/>
  <c r="G140" i="1"/>
  <c r="G141" i="1"/>
  <c r="G142" i="1"/>
  <c r="G143" i="1"/>
  <c r="G144" i="1"/>
  <c r="G158" i="1"/>
  <c r="D112" i="1"/>
  <c r="D125" i="1"/>
  <c r="D111" i="1"/>
  <c r="D110" i="1"/>
  <c r="D95" i="1"/>
  <c r="D78" i="1"/>
  <c r="G49" i="1"/>
  <c r="G50" i="1"/>
  <c r="G51" i="1"/>
  <c r="G52" i="1"/>
  <c r="G53" i="1"/>
  <c r="G48" i="1"/>
  <c r="G47" i="1"/>
  <c r="G46" i="1"/>
  <c r="G45" i="1"/>
  <c r="G44" i="1"/>
  <c r="G43" i="1"/>
  <c r="G42" i="1"/>
  <c r="G41" i="1"/>
  <c r="G40" i="1"/>
  <c r="G39" i="1"/>
  <c r="G38" i="1"/>
  <c r="G55" i="1" s="1"/>
  <c r="G112" i="1" l="1"/>
  <c r="G78" i="1" l="1"/>
  <c r="G111" i="1"/>
  <c r="C16" i="2"/>
  <c r="C11" i="2"/>
  <c r="G145" i="1" l="1"/>
  <c r="G96" i="1"/>
  <c r="G171" i="1"/>
  <c r="G181" i="1" s="1"/>
  <c r="G147" i="1" l="1"/>
  <c r="C14" i="2"/>
  <c r="G95" i="1" l="1"/>
  <c r="G99" i="1" s="1"/>
  <c r="G77" i="1" l="1"/>
  <c r="G125" i="1" l="1"/>
  <c r="G128" i="1" s="1"/>
  <c r="G110" i="1"/>
  <c r="G115" i="1" s="1"/>
  <c r="G157" i="1" l="1"/>
  <c r="F12" i="2" l="1"/>
  <c r="C17" i="2" l="1"/>
  <c r="C15" i="2"/>
  <c r="C13" i="2"/>
  <c r="C12" i="2"/>
  <c r="C10" i="2"/>
  <c r="C9" i="2"/>
  <c r="C8" i="2" l="1"/>
  <c r="B3" i="2" l="1"/>
  <c r="B5" i="8" s="1"/>
  <c r="G186" i="1"/>
  <c r="G196" i="1" s="1"/>
  <c r="F16" i="2" s="1"/>
  <c r="G156" i="1"/>
  <c r="F14" i="2"/>
  <c r="G72" i="1"/>
  <c r="G159" i="1" l="1"/>
  <c r="F15" i="2" s="1"/>
  <c r="F13" i="2"/>
  <c r="G82" i="1"/>
  <c r="G28" i="1"/>
  <c r="G24" i="1"/>
  <c r="F11" i="2" l="1"/>
  <c r="F10" i="2"/>
  <c r="F9" i="2"/>
  <c r="B2" i="2"/>
  <c r="B4" i="8" s="1"/>
  <c r="I19" i="2" l="1"/>
  <c r="G30" i="1" l="1"/>
  <c r="F8" i="2" s="1"/>
  <c r="F19" i="2" l="1"/>
  <c r="F20" i="2" l="1"/>
  <c r="F21" i="2" s="1"/>
</calcChain>
</file>

<file path=xl/sharedStrings.xml><?xml version="1.0" encoding="utf-8"?>
<sst xmlns="http://schemas.openxmlformats.org/spreadsheetml/2006/main" count="295" uniqueCount="213">
  <si>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</si>
  <si>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</si>
  <si>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</si>
  <si>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</si>
  <si>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</si>
  <si>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</si>
  <si>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</si>
  <si>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</si>
  <si>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</si>
  <si>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</si>
  <si>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</si>
  <si>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RENOVATION OF HIYALA WING 9TH FLOOR</t>
  </si>
  <si>
    <t>IGMH</t>
  </si>
  <si>
    <t>Item</t>
  </si>
  <si>
    <t>Description</t>
  </si>
  <si>
    <t>Unit</t>
  </si>
  <si>
    <t>QTY</t>
  </si>
  <si>
    <t>LABOUR RATE</t>
  </si>
  <si>
    <t>MATERIAL RATE</t>
  </si>
  <si>
    <t>TOTAL AMOUNT</t>
  </si>
  <si>
    <t>Bill NO: 1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</si>
  <si>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</si>
  <si>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</si>
  <si>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</si>
  <si>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</si>
  <si>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</si>
  <si>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</si>
  <si>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</si>
  <si>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</si>
  <si>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</si>
  <si>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</si>
  <si>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</si>
  <si>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</si>
  <si>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</si>
  <si>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</si>
  <si>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</si>
  <si>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Site Management Costs</t>
  </si>
  <si>
    <t>1.2.1</t>
  </si>
  <si>
    <t>Allow for all on and off site management cost</t>
  </si>
  <si>
    <t>including costs of foreman and assistants,</t>
  </si>
  <si>
    <t>item</t>
  </si>
  <si>
    <t>temporary services, hoardings and similar.</t>
  </si>
  <si>
    <t>Clean - up</t>
  </si>
  <si>
    <t>1.3.1</t>
  </si>
  <si>
    <t>Allow for clean - up of completed works and site</t>
  </si>
  <si>
    <t>upon completion.</t>
  </si>
  <si>
    <t>TOTAL OF BILL NO. 01 (PRELIMINARIES)</t>
  </si>
  <si>
    <t xml:space="preserve"> (CARRIED OVER TO THE GENERAL SUMMARY)</t>
  </si>
  <si>
    <t>Bill No: 02</t>
  </si>
  <si>
    <t>DEMOLITION WORKS</t>
  </si>
  <si>
    <t>General</t>
  </si>
  <si>
    <t>a) Rates shall include for: All necessary material, Labor Works &amp; Waste Disposal</t>
  </si>
  <si>
    <t>2.1.1</t>
  </si>
  <si>
    <t xml:space="preserve">Remove Toilets Doors </t>
  </si>
  <si>
    <t>nos</t>
  </si>
  <si>
    <t>2.1.2</t>
  </si>
  <si>
    <t xml:space="preserve">Remove Room Doors </t>
  </si>
  <si>
    <t>2.1.3</t>
  </si>
  <si>
    <t xml:space="preserve">Remove Changing room cupboard </t>
  </si>
  <si>
    <t>2.1.4</t>
  </si>
  <si>
    <t>Remove Locker cupboard</t>
  </si>
  <si>
    <t>2.1.5</t>
  </si>
  <si>
    <t>Remove Shelf cupboard</t>
  </si>
  <si>
    <t>2.1.6</t>
  </si>
  <si>
    <t>Remove Slipper Cupboard</t>
  </si>
  <si>
    <t>2.1.7</t>
  </si>
  <si>
    <t>Remove Wall mount Cupboard</t>
  </si>
  <si>
    <t>2.1.8</t>
  </si>
  <si>
    <t>Remove Lower cabinet granite top</t>
  </si>
  <si>
    <t>2.1.9</t>
  </si>
  <si>
    <t>Remove Balcony Door</t>
  </si>
  <si>
    <t>2.1.10</t>
  </si>
  <si>
    <t>Remove Table</t>
  </si>
  <si>
    <t>2.1.11</t>
  </si>
  <si>
    <t>Remove Partition and door cladding</t>
  </si>
  <si>
    <t>2.1.12</t>
  </si>
  <si>
    <t>Door frame remove</t>
  </si>
  <si>
    <t>2.1.13</t>
  </si>
  <si>
    <t>Operation room 1 ,2 ceiling 
damage area removing</t>
  </si>
  <si>
    <t>2.1.14</t>
  </si>
  <si>
    <t xml:space="preserve">Operation room 1 2  door frame Remove </t>
  </si>
  <si>
    <t>2.1.15</t>
  </si>
  <si>
    <t xml:space="preserve">Dameged floor tiles for and wall Remove </t>
  </si>
  <si>
    <t>2.1.16</t>
  </si>
  <si>
    <t xml:space="preserve">1/2 angle for edge Remove </t>
  </si>
  <si>
    <t>TOTAL OF BILL NO. 02 (DEMOLITION WORKS)</t>
  </si>
  <si>
    <r>
      <t xml:space="preserve">     </t>
    </r>
    <r>
      <rPr>
        <b/>
        <i/>
        <sz val="11"/>
        <rFont val="Arial"/>
        <family val="2"/>
      </rPr>
      <t xml:space="preserve"> (CARRIED OVER TO THE GENERAL SUMMARY)</t>
    </r>
  </si>
  <si>
    <t>Bill No: 03</t>
  </si>
  <si>
    <t>CEMENT WORKS &amp; FINISHES</t>
  </si>
  <si>
    <t>a )Rates shall include for cleaning out cavities, forming rebated reveals and pointing and cleaning down to  reveals where necessary; fractional size blocks, all necessary machine cutting, cutting or forming chases or edges of  floor slabs.</t>
  </si>
  <si>
    <t>b )Cutting or leaving holes and openings as recesses for and building in pipes, conduits , sleeves and similar as required for all trades; leaving surfaces rough or raking out joints for  plastering and flashings, bedding frames or plates, building in joints.</t>
  </si>
  <si>
    <t>c ) All external wall and all inetrenal walls shall be  and  for masonry mix ratio 1:5 (cement and river sand)</t>
  </si>
  <si>
    <r>
      <t xml:space="preserve">(d) 15mm thick Cement plastering on interior walls and concrete surface as specified incl. wire mesh shall be fixed at the joints of concrete surfaces and walls before plastering. </t>
    </r>
    <r>
      <rPr>
        <b/>
        <sz val="9"/>
        <rFont val="Times New Roman"/>
        <family val="1"/>
      </rPr>
      <t>Quantity is measured including concrete surfaces - Parapetwalls, Liftwalls, columns &amp; beams.</t>
    </r>
  </si>
  <si>
    <t xml:space="preserve">(e)Rates shall include for External plastering shall 20mm thick (12+8mm)  2 coats in 1:4 cement and river sand mix ratio </t>
  </si>
  <si>
    <t>f) Rates shall include for approved brand water proofing compound shall be mixed with cement mortar for external wall plastering as per manufacturers specifications.</t>
  </si>
  <si>
    <t>Masanary &amp; Plastering Works</t>
  </si>
  <si>
    <t>Cement Block, laid on and incl. 1:5 Cement Mortor, tie rods, compression gap filler, nylon / plastic mesh as specified.</t>
  </si>
  <si>
    <t>3.1.1</t>
  </si>
  <si>
    <t>Balcony (olhigadhu badhalu kurinn)</t>
  </si>
  <si>
    <t>Wall Tiling</t>
  </si>
  <si>
    <t>Once the door is removed, fill the opening with wall tiles that match the existing ones. If any tiles are damaged during the removal process, they must be replaced.</t>
  </si>
  <si>
    <t>3.2.1</t>
  </si>
  <si>
    <t>Porcelain Wall Tiling Toilet doors and room doors</t>
  </si>
  <si>
    <t>3.2.2</t>
  </si>
  <si>
    <t>Door frame remove area tiling work</t>
  </si>
  <si>
    <t>3.2.3</t>
  </si>
  <si>
    <t>wall tiles -Damaged areas</t>
  </si>
  <si>
    <t>Floor Finishes</t>
  </si>
  <si>
    <t>Once the door is removed, fill the opening with floor tiles that match the existing ones. If any tiles are damaged during the removal process, they must be replaced.</t>
  </si>
  <si>
    <t>3.3.1</t>
  </si>
  <si>
    <t>Porcelain Floor Tiling</t>
  </si>
  <si>
    <t>3.3.2</t>
  </si>
  <si>
    <t>Tile grout (All the Toilets)</t>
  </si>
  <si>
    <t>3.3.3</t>
  </si>
  <si>
    <t>3.3.4</t>
  </si>
  <si>
    <t>non slip porcelain floor tiles -Damaged areas</t>
  </si>
  <si>
    <t xml:space="preserve">TOTAL OF BILL NO. 03 (CEMENT WORKS &amp; FINISHES)   </t>
  </si>
  <si>
    <t>r</t>
  </si>
  <si>
    <t>Bill No: 04</t>
  </si>
  <si>
    <t>HYDRAULICS &amp; DRAINAGE</t>
  </si>
  <si>
    <t>a) Rates shall include for: sockets, running joints, connections, elbows, junctions, reducers, expansion joints; backnuts and similar; incidental fittings, clips, saddles, brackets, straps, hanges, screws, nails and fixing complete, including cutting</t>
  </si>
  <si>
    <t>b) Rates shall include for: Sanitary Fixtures complete including  brackets flush pipes, overflows and washers etc.</t>
  </si>
  <si>
    <t>1 ) All toilet fittings shall be "Cotto" or equivalent - chrome plated</t>
  </si>
  <si>
    <t>2 ) All toilet fixtures shall be "Cotto" or equivalent brand.</t>
  </si>
  <si>
    <t>3 ) All piping shall be of UPVC</t>
  </si>
  <si>
    <t>4 ) All kitchen sinks shall be of SS type with chrome plated taps.</t>
  </si>
  <si>
    <t>Sanitary Fixtures &amp; Accessories</t>
  </si>
  <si>
    <t>4.1.1</t>
  </si>
  <si>
    <t>Stainless Steel Floor Drain - Anti odor</t>
  </si>
  <si>
    <t>4.1.2</t>
  </si>
  <si>
    <t>Sink Drain Connections</t>
  </si>
  <si>
    <t>4.1.3</t>
  </si>
  <si>
    <t>Core cutting from scrub sink and water and drainage pipe connection</t>
  </si>
  <si>
    <t xml:space="preserve">TOTAL OF BILL NO. 04 (HYDRAULICS &amp; DRAINAGE)   </t>
  </si>
  <si>
    <r>
      <rPr>
        <b/>
        <i/>
        <sz val="12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(CARRIED OVER TO THE GENERAL SUMMARY)</t>
    </r>
  </si>
  <si>
    <t>Bill No: 05</t>
  </si>
  <si>
    <t>DOORS &amp; WINDOWS</t>
  </si>
  <si>
    <t>a) Rates shall include for: locks, latches, closers, push plates, pull handles, bolts, kick plates, hinges and  all door &amp; window hardware.</t>
  </si>
  <si>
    <t>b) All Aluminium windows shall be 60 micron white powder coated.</t>
  </si>
  <si>
    <t xml:space="preserve">c) All glazing shall be 6mm  Tinted </t>
  </si>
  <si>
    <t>(Profiles to be chosen by client).</t>
  </si>
  <si>
    <t>Aluminium</t>
  </si>
  <si>
    <t>5.1.1</t>
  </si>
  <si>
    <t xml:space="preserve">Room Doors as Existing </t>
  </si>
  <si>
    <t>5.1.2</t>
  </si>
  <si>
    <t xml:space="preserve">Toilet Doors as Existing </t>
  </si>
  <si>
    <t>5.1.3</t>
  </si>
  <si>
    <t xml:space="preserve">Balcony door as Existing </t>
  </si>
  <si>
    <t>5.1.4</t>
  </si>
  <si>
    <t>Partition and door cladding</t>
  </si>
  <si>
    <t>5.1.5</t>
  </si>
  <si>
    <t>Operation room 1, 2  door frame channing</t>
  </si>
  <si>
    <t xml:space="preserve">TOTAL OF BILL NO. 05 (DOORS &amp; WINDOWS WORK)     </t>
  </si>
  <si>
    <t>Bill No: 06</t>
  </si>
  <si>
    <t>CEILING WORKS</t>
  </si>
  <si>
    <t>a) Rates shall include for: All labour in to make the framing including Main Runners. Cross tee, Wall Angles, Wire Hangers and Eye Lag Screws</t>
  </si>
  <si>
    <t xml:space="preserve">b) Rates shall include for: Installation of Lighting Fixtures, Vents and other ceiling mounted units reqired. </t>
  </si>
  <si>
    <t>c) Specifications: Main Runners 24x33x3600mm, Wall Angle 19x19x300mm, Suspension L Bracket 1.20mm TCT, Elephant Adjustable Fix Spring, Ceiling Tiles Shades (shade1195-9) 595x1195x9mm Square Edge.</t>
  </si>
  <si>
    <t>Ceiling</t>
  </si>
  <si>
    <t>6.1.1</t>
  </si>
  <si>
    <t>PVC Ceiling on Toilets</t>
  </si>
  <si>
    <t>6.1.2</t>
  </si>
  <si>
    <t>Gypsum board Ceiling Operation room 1</t>
  </si>
  <si>
    <t>6.1.3</t>
  </si>
  <si>
    <t>Gypsum board Ceiling Operation room 2</t>
  </si>
  <si>
    <t xml:space="preserve">TOTAL OF BILL NO. 06 (CEILING WORKS)   </t>
  </si>
  <si>
    <t>Bill No: 07</t>
  </si>
  <si>
    <t>CARPENTRY WORKS</t>
  </si>
  <si>
    <t>a) Rates shall include for: All Meterials, labour in framing, notching and fitting around projections, pipes,light fittings, hatches, grilles and similar and complete with cleats, packers, wedges and similar and all nails and screws.</t>
  </si>
  <si>
    <t>7.1.1</t>
  </si>
  <si>
    <t xml:space="preserve">Changing room cupboard </t>
  </si>
  <si>
    <t>7.1.2</t>
  </si>
  <si>
    <t>Locker cupboard</t>
  </si>
  <si>
    <t>7.1.3</t>
  </si>
  <si>
    <t>Shelf cupboard</t>
  </si>
  <si>
    <t>7.1.4</t>
  </si>
  <si>
    <t>Slipper Cupboard</t>
  </si>
  <si>
    <t>7.1.5</t>
  </si>
  <si>
    <t>Wall mount Cupboard</t>
  </si>
  <si>
    <t>7.1.6</t>
  </si>
  <si>
    <t>Lower cabinet granite top</t>
  </si>
  <si>
    <t>7.1.7</t>
  </si>
  <si>
    <t>Office Table</t>
  </si>
  <si>
    <t>7.1.8</t>
  </si>
  <si>
    <t xml:space="preserve">Headboard </t>
  </si>
  <si>
    <t>7.1.9</t>
  </si>
  <si>
    <t>TOTAL OF BILL NO. 07 (CARPENTRY WORKS)</t>
  </si>
  <si>
    <t>Bill No: 08</t>
  </si>
  <si>
    <t>PAINTING WORKS</t>
  </si>
  <si>
    <t>a) Rates shall include for: All Meterials Used</t>
  </si>
  <si>
    <t>b) Rate shall include for Paint &amp; Sealent</t>
  </si>
  <si>
    <t>Painting</t>
  </si>
  <si>
    <t>8.1.1</t>
  </si>
  <si>
    <t>Apply Wall Sealent Whear Nessary</t>
  </si>
  <si>
    <t>8.1.2</t>
  </si>
  <si>
    <t>Putty &amp; Painting on  (To All Inner Walls)</t>
  </si>
  <si>
    <t>8.1.3</t>
  </si>
  <si>
    <t>Putty &amp; Painting on  (Operation room 1&amp;2)</t>
  </si>
  <si>
    <t xml:space="preserve">TOTAL OF BILL NO. 08 (PAINTING WORKS)  </t>
  </si>
  <si>
    <t>(CARRIED OVER TO THE GENERAL SUMMARY)</t>
  </si>
  <si>
    <t>Bill No: 10</t>
  </si>
  <si>
    <t>OTHER WORKS</t>
  </si>
  <si>
    <t>a) Rates shall include for:  PVC Pipes, Glue, screws, nails, bolts, nuts or supporting clips &amp; accessories.</t>
  </si>
  <si>
    <t>b) Rates shall include for:  Aluminum Brackets, SS Bolts</t>
  </si>
  <si>
    <t>c) Rates shall include for:  Copper Tubing, Insulation &amp; Conduits and other nessasy meterials</t>
  </si>
  <si>
    <t>Bill No: 11</t>
  </si>
  <si>
    <t>ADDITIONS</t>
  </si>
  <si>
    <t>Bill No: 01</t>
  </si>
  <si>
    <t>Bill No: 09</t>
  </si>
  <si>
    <t>TOTAL OF BILL NO. 11 (Additions)</t>
  </si>
  <si>
    <t>Bill No: 12</t>
  </si>
  <si>
    <t>TOTAL OF BILL NO. 12 (Ommitions)</t>
  </si>
  <si>
    <t>Note: All Meterials to be Approved by IGMH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</si>
</sst>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43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i/>
      <sz val="11"/>
      <name val="Arial"/>
      <family val="2"/>
    </font>
    <font>
      <b/>
      <sz val="8.5"/>
      <name val="Arial"/>
      <family val="2"/>
    </font>
    <font>
      <sz val="10"/>
      <color rgb="FFFF0000"/>
      <name val="Arial"/>
      <family val="2"/>
    </font>
    <font>
      <b/>
      <i/>
      <sz val="8"/>
      <color rgb="FFFF0000"/>
      <name val="Arial"/>
      <family val="2"/>
    </font>
    <font>
      <vertAlign val="superscript"/>
      <sz val="8"/>
      <color rgb="FFFF0000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8"/>
      <name val="Arial"/>
      <family val="2"/>
    </font>
    <font>
      <i/>
      <sz val="9"/>
      <name val="Arial"/>
      <family val="2"/>
    </font>
    <font>
      <vertAlign val="superscript"/>
      <sz val="10"/>
      <name val="Arial"/>
      <family val="2"/>
    </font>
    <font>
      <sz val="11"/>
      <color rgb="FF0061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8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1" fillId="0" borderId="0"/>
    <xf numFmtId="0" fontId="39" fillId="5" borderId="0" applyNumberFormat="0" applyBorder="0" applyAlignment="0" applyProtection="0"/>
    <xf numFmtId="0" fontId="40" fillId="6" borderId="0" applyNumberFormat="0" applyBorder="0" applyAlignment="0" applyProtection="0"/>
  </cellStyleXfs>
  <cellXfs count="142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/>
    </xf>
    <xf numFmtId="0" fontId="11" fillId="0" borderId="0" xfId="0" applyFont="1"/>
    <xf numFmtId="0" fontId="15" fillId="2" borderId="13" xfId="0" applyFont="1" applyFill="1" applyBorder="1" applyAlignment="1">
      <alignment horizontal="center" vertical="center"/>
    </xf>
    <xf numFmtId="43" fontId="15" fillId="2" borderId="13" xfId="1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4" fillId="0" borderId="0" xfId="0" applyFont="1"/>
    <xf numFmtId="43" fontId="11" fillId="0" borderId="0" xfId="1" applyFont="1"/>
    <xf numFmtId="0" fontId="19" fillId="2" borderId="20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17" fillId="0" borderId="16" xfId="4" applyFont="1" applyBorder="1" applyAlignment="1">
      <alignment vertical="center" wrapText="1"/>
    </xf>
    <xf numFmtId="0" fontId="11" fillId="0" borderId="16" xfId="4" applyBorder="1" applyAlignment="1">
      <alignment vertical="justify" wrapText="1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0" fontId="7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4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43" fontId="10" fillId="2" borderId="13" xfId="1" applyFont="1" applyFill="1" applyBorder="1" applyAlignment="1">
      <alignment horizontal="center" vertical="center"/>
    </xf>
    <xf numFmtId="0" fontId="23" fillId="0" borderId="16" xfId="1" applyNumberFormat="1" applyFont="1" applyBorder="1" applyAlignment="1">
      <alignment horizontal="center"/>
    </xf>
    <xf numFmtId="43" fontId="12" fillId="0" borderId="0" xfId="1" applyFont="1" applyAlignment="1">
      <alignment horizontal="center"/>
    </xf>
    <xf numFmtId="0" fontId="24" fillId="0" borderId="22" xfId="0" applyFont="1" applyBorder="1"/>
    <xf numFmtId="0" fontId="25" fillId="2" borderId="12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0" borderId="7" xfId="0" applyFont="1" applyBorder="1"/>
    <xf numFmtId="0" fontId="26" fillId="0" borderId="23" xfId="0" applyFont="1" applyBorder="1"/>
    <xf numFmtId="0" fontId="0" fillId="0" borderId="12" xfId="0" applyBorder="1"/>
    <xf numFmtId="0" fontId="0" fillId="0" borderId="24" xfId="0" applyBorder="1"/>
    <xf numFmtId="0" fontId="27" fillId="0" borderId="25" xfId="0" applyFont="1" applyBorder="1" applyAlignment="1">
      <alignment horizontal="center" vertical="center"/>
    </xf>
    <xf numFmtId="0" fontId="1" fillId="0" borderId="16" xfId="4" applyFont="1" applyBorder="1" applyAlignment="1">
      <alignment vertical="justify" wrapText="1"/>
    </xf>
    <xf numFmtId="0" fontId="1" fillId="0" borderId="0" xfId="0" applyFont="1"/>
    <xf numFmtId="43" fontId="2" fillId="0" borderId="16" xfId="1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43" fontId="1" fillId="0" borderId="18" xfId="1" applyFont="1" applyBorder="1" applyAlignment="1">
      <alignment vertical="center"/>
    </xf>
    <xf numFmtId="43" fontId="9" fillId="2" borderId="14" xfId="1" applyFont="1" applyFill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43" fontId="19" fillId="2" borderId="13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43" fontId="9" fillId="0" borderId="0" xfId="1" applyFont="1" applyBorder="1" applyAlignment="1">
      <alignment vertical="center"/>
    </xf>
    <xf numFmtId="43" fontId="13" fillId="0" borderId="0" xfId="1" applyFont="1" applyBorder="1" applyAlignment="1">
      <alignment vertical="center"/>
    </xf>
    <xf numFmtId="43" fontId="30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/>
    </xf>
    <xf numFmtId="0" fontId="31" fillId="0" borderId="16" xfId="1" applyNumberFormat="1" applyFont="1" applyBorder="1" applyAlignment="1">
      <alignment horizontal="center"/>
    </xf>
    <xf numFmtId="43" fontId="31" fillId="0" borderId="16" xfId="1" applyFont="1" applyBorder="1"/>
    <xf numFmtId="43" fontId="31" fillId="0" borderId="0" xfId="1" applyFont="1" applyBorder="1"/>
    <xf numFmtId="43" fontId="31" fillId="0" borderId="18" xfId="1" applyFont="1" applyBorder="1"/>
    <xf numFmtId="0" fontId="31" fillId="0" borderId="0" xfId="0" applyFont="1"/>
    <xf numFmtId="0" fontId="32" fillId="0" borderId="15" xfId="0" applyFont="1" applyBorder="1" applyAlignment="1">
      <alignment horizontal="center" vertical="center"/>
    </xf>
    <xf numFmtId="0" fontId="33" fillId="0" borderId="16" xfId="1" applyNumberFormat="1" applyFont="1" applyBorder="1" applyAlignment="1">
      <alignment horizontal="center"/>
    </xf>
    <xf numFmtId="43" fontId="1" fillId="0" borderId="16" xfId="1" applyFont="1" applyBorder="1"/>
    <xf numFmtId="43" fontId="1" fillId="0" borderId="0" xfId="1" applyFont="1" applyBorder="1"/>
    <xf numFmtId="43" fontId="1" fillId="0" borderId="0" xfId="0" applyNumberFormat="1" applyFont="1"/>
    <xf numFmtId="0" fontId="14" fillId="0" borderId="0" xfId="0" applyFont="1" applyAlignment="1">
      <alignment horizontal="left" vertical="center" wrapText="1"/>
    </xf>
    <xf numFmtId="0" fontId="34" fillId="0" borderId="25" xfId="0" applyFont="1" applyBorder="1" applyAlignment="1">
      <alignment horizontal="center" vertical="center" wrapText="1"/>
    </xf>
    <xf numFmtId="43" fontId="9" fillId="3" borderId="33" xfId="1" applyFont="1" applyFill="1" applyBorder="1" applyAlignment="1">
      <alignment vertical="center"/>
    </xf>
    <xf numFmtId="43" fontId="9" fillId="3" borderId="36" xfId="1" applyFont="1" applyFill="1" applyBorder="1" applyAlignment="1">
      <alignment vertical="center"/>
    </xf>
    <xf numFmtId="43" fontId="9" fillId="3" borderId="32" xfId="1" applyFont="1" applyFill="1" applyBorder="1" applyAlignment="1">
      <alignment vertical="center"/>
    </xf>
    <xf numFmtId="43" fontId="9" fillId="3" borderId="29" xfId="1" applyFont="1" applyFill="1" applyBorder="1" applyAlignment="1">
      <alignment vertical="center"/>
    </xf>
    <xf numFmtId="0" fontId="35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8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22" fillId="3" borderId="8" xfId="1" applyFont="1" applyFill="1" applyBorder="1" applyAlignment="1">
      <alignment vertical="center"/>
    </xf>
    <xf numFmtId="0" fontId="1" fillId="0" borderId="16" xfId="4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14" fillId="4" borderId="0" xfId="0" applyFont="1" applyFill="1" applyAlignment="1">
      <alignment horizontal="left" vertical="top"/>
    </xf>
    <xf numFmtId="0" fontId="36" fillId="0" borderId="15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43" fontId="1" fillId="0" borderId="17" xfId="1" applyFont="1" applyBorder="1"/>
    <xf numFmtId="166" fontId="2" fillId="0" borderId="16" xfId="1" applyNumberFormat="1" applyFont="1" applyBorder="1" applyAlignment="1">
      <alignment horizontal="center"/>
    </xf>
    <xf numFmtId="164" fontId="1" fillId="0" borderId="0" xfId="0" applyNumberFormat="1" applyFont="1"/>
    <xf numFmtId="43" fontId="2" fillId="0" borderId="16" xfId="1" applyFont="1" applyBorder="1" applyAlignment="1">
      <alignment horizontal="center" wrapText="1"/>
    </xf>
    <xf numFmtId="43" fontId="1" fillId="0" borderId="16" xfId="1" applyFont="1" applyBorder="1" applyAlignment="1"/>
    <xf numFmtId="43" fontId="1" fillId="0" borderId="0" xfId="1" applyFont="1" applyBorder="1" applyAlignment="1"/>
    <xf numFmtId="43" fontId="1" fillId="0" borderId="16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43" fontId="2" fillId="0" borderId="0" xfId="1" applyFont="1" applyAlignment="1">
      <alignment horizontal="center"/>
    </xf>
    <xf numFmtId="43" fontId="1" fillId="0" borderId="0" xfId="1" applyFont="1"/>
    <xf numFmtId="43" fontId="2" fillId="0" borderId="16" xfId="1" applyFont="1" applyFill="1" applyBorder="1" applyAlignment="1">
      <alignment horizontal="center"/>
    </xf>
    <xf numFmtId="0" fontId="40" fillId="0" borderId="16" xfId="6" applyNumberFormat="1" applyFill="1" applyBorder="1" applyAlignment="1">
      <alignment horizontal="center"/>
    </xf>
    <xf numFmtId="0" fontId="39" fillId="0" borderId="0" xfId="5" applyFill="1"/>
    <xf numFmtId="0" fontId="38" fillId="0" borderId="16" xfId="1" applyNumberFormat="1" applyFont="1" applyFill="1" applyBorder="1" applyAlignment="1">
      <alignment horizontal="center"/>
    </xf>
    <xf numFmtId="0" fontId="17" fillId="0" borderId="16" xfId="4" applyFont="1" applyBorder="1" applyAlignment="1">
      <alignment vertical="justify" wrapText="1"/>
    </xf>
    <xf numFmtId="0" fontId="41" fillId="0" borderId="16" xfId="6" applyNumberFormat="1" applyFont="1" applyFill="1" applyBorder="1" applyAlignment="1">
      <alignment horizontal="center"/>
    </xf>
    <xf numFmtId="43" fontId="1" fillId="0" borderId="16" xfId="1" applyFont="1" applyFill="1" applyBorder="1"/>
    <xf numFmtId="43" fontId="1" fillId="0" borderId="0" xfId="1" applyFont="1" applyFill="1" applyBorder="1"/>
    <xf numFmtId="43" fontId="1" fillId="0" borderId="18" xfId="1" applyFont="1" applyFill="1" applyBorder="1"/>
    <xf numFmtId="0" fontId="23" fillId="0" borderId="16" xfId="1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1" fillId="0" borderId="16" xfId="1" applyNumberFormat="1" applyFont="1" applyFill="1" applyBorder="1" applyAlignment="1">
      <alignment horizontal="center"/>
    </xf>
    <xf numFmtId="0" fontId="42" fillId="0" borderId="0" xfId="0" applyFont="1" applyAlignment="1">
      <alignment wrapText="1"/>
    </xf>
    <xf numFmtId="0" fontId="1" fillId="0" borderId="0" xfId="4" applyFont="1" applyAlignment="1">
      <alignment vertical="top" wrapText="1"/>
    </xf>
    <xf numFmtId="43" fontId="2" fillId="0" borderId="16" xfId="1" applyFont="1" applyFill="1" applyBorder="1" applyAlignment="1">
      <alignment horizontal="center" vertical="center"/>
    </xf>
    <xf numFmtId="0" fontId="41" fillId="0" borderId="16" xfId="6" applyNumberFormat="1" applyFont="1" applyFill="1" applyBorder="1" applyAlignment="1">
      <alignment horizontal="center" vertical="center"/>
    </xf>
    <xf numFmtId="43" fontId="1" fillId="0" borderId="16" xfId="1" applyFont="1" applyFill="1" applyBorder="1" applyAlignment="1">
      <alignment vertical="center"/>
    </xf>
    <xf numFmtId="43" fontId="1" fillId="0" borderId="0" xfId="1" applyFont="1" applyFill="1" applyBorder="1" applyAlignment="1">
      <alignment vertical="center"/>
    </xf>
    <xf numFmtId="43" fontId="1" fillId="0" borderId="18" xfId="1" applyFont="1" applyFill="1" applyBorder="1" applyAlignment="1">
      <alignment vertic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6" fillId="3" borderId="30" xfId="0" applyFont="1" applyFill="1" applyBorder="1" applyAlignment="1">
      <alignment horizontal="center" wrapText="1"/>
    </xf>
    <xf numFmtId="0" fontId="13" fillId="3" borderId="33" xfId="0" applyFont="1" applyFill="1" applyBorder="1" applyAlignment="1">
      <alignment horizontal="center" wrapText="1"/>
    </xf>
    <xf numFmtId="0" fontId="16" fillId="3" borderId="31" xfId="0" applyFont="1" applyFill="1" applyBorder="1" applyAlignment="1">
      <alignment horizontal="center" wrapText="1"/>
    </xf>
    <xf numFmtId="0" fontId="13" fillId="3" borderId="32" xfId="0" applyFont="1" applyFill="1" applyBorder="1" applyAlignment="1">
      <alignment horizontal="center" wrapText="1"/>
    </xf>
    <xf numFmtId="43" fontId="13" fillId="3" borderId="34" xfId="1" applyFont="1" applyFill="1" applyBorder="1" applyAlignment="1">
      <alignment horizontal="center" vertical="center"/>
    </xf>
    <xf numFmtId="43" fontId="13" fillId="3" borderId="35" xfId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9" fillId="0" borderId="26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7" xfId="0" applyFont="1" applyBorder="1" applyAlignment="1">
      <alignment horizontal="left"/>
    </xf>
    <xf numFmtId="43" fontId="13" fillId="3" borderId="34" xfId="1" applyFont="1" applyFill="1" applyBorder="1" applyAlignment="1">
      <alignment horizontal="center" vertical="center" wrapText="1"/>
    </xf>
    <xf numFmtId="43" fontId="13" fillId="3" borderId="35" xfId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7" xfId="0" applyFont="1" applyBorder="1" applyAlignment="1">
      <alignment horizontal="center"/>
    </xf>
  </cellXfs>
  <cellStyles count="7">
    <cellStyle name="Accent5" xfId="6" builtinId="45"/>
    <cellStyle name="Comma" xfId="1" builtinId="3"/>
    <cellStyle name="Comma 2" xfId="2" xr:uid="{00000000-0005-0000-0000-000002000000}"/>
    <cellStyle name="Comma 3" xfId="3" xr:uid="{00000000-0005-0000-0000-000003000000}"/>
    <cellStyle name="Good" xfId="5" builtinId="26"/>
    <cellStyle name="Normal" xfId="0" builtinId="0"/>
    <cellStyle name="Normal 2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workbookViewId="0">
      <selection activeCell="B4" sqref="B4"/>
    </sheetView>
  </sheetViews>
  <sheetFormatPr defaultRowHeight="12.75"/>
  <cols>
    <col min="1" max="1" width="2.42578125" customWidth="1"/>
    <col min="2" max="2" width="74.28515625" customWidth="1"/>
  </cols>
  <sheetData>
    <row r="2" spans="2:2" ht="129" customHeight="1" thickBot="1"/>
    <row r="3" spans="2:2">
      <c r="B3" s="41"/>
    </row>
    <row r="4" spans="2:2" ht="42.75" customHeight="1">
      <c r="B4" s="71" t="str">
        <f>SUMMARY!B2</f>
        <v>RENOVATION OF HIYALA WING 9TH FLOOR</v>
      </c>
    </row>
    <row r="5" spans="2:2" ht="35.25" customHeight="1">
      <c r="B5" s="51" t="str">
        <f>SUMMARY!B3</f>
        <v>IGMH</v>
      </c>
    </row>
    <row r="6" spans="2:2" ht="20.25">
      <c r="B6" s="43" t="s">
        <v>0</v>
      </c>
    </row>
    <row r="7" spans="2:2" ht="13.5" thickBot="1">
      <c r="B7" s="42"/>
    </row>
    <row r="25" spans="2: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24"/>
  <sheetViews>
    <sheetView zoomScale="160" zoomScaleNormal="160" workbookViewId="0">
      <selection activeCell="F26" sqref="F26"/>
    </sheetView>
  </sheetViews>
  <sheetFormatPr defaultColWidth="9.140625" defaultRowHeight="12.75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7" ht="13.5" thickBot="1"/>
    <row r="2" spans="2:7" ht="32.25" customHeight="1">
      <c r="B2" s="121" t="str">
        <f>BOQ!A1</f>
        <v>RENOVATION OF HIYALA WING 9TH FLOOR</v>
      </c>
      <c r="C2" s="122"/>
      <c r="D2" s="122"/>
      <c r="E2" s="122"/>
      <c r="F2" s="122"/>
      <c r="G2" s="24"/>
    </row>
    <row r="3" spans="2:7" ht="18.75">
      <c r="B3" s="119" t="str">
        <f>BOQ!A2</f>
        <v>IGMH</v>
      </c>
      <c r="C3" s="120"/>
      <c r="D3" s="120"/>
      <c r="E3" s="120"/>
      <c r="F3" s="120"/>
      <c r="G3" s="6"/>
    </row>
    <row r="4" spans="2:7" ht="18.75">
      <c r="B4" s="119" t="s">
        <v>2</v>
      </c>
      <c r="C4" s="120"/>
      <c r="D4" s="120"/>
      <c r="E4" s="120"/>
      <c r="F4" s="120"/>
      <c r="G4" s="6"/>
    </row>
    <row r="5" spans="2:7">
      <c r="B5" s="5"/>
      <c r="F5" s="25"/>
      <c r="G5" s="6"/>
    </row>
    <row r="6" spans="2:7" ht="13.5" thickBot="1">
      <c r="B6" s="5"/>
      <c r="F6" s="25"/>
      <c r="G6" s="6"/>
    </row>
    <row r="7" spans="2:7" ht="24.75" customHeight="1">
      <c r="B7" s="36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7" ht="13.5">
      <c r="B8" s="37">
        <v>1</v>
      </c>
      <c r="C8" s="76" t="str">
        <f>BOQ!A30</f>
        <v>TOTAL OF BILL NO. 01 (PRELIMINARIES)</v>
      </c>
      <c r="D8" s="4"/>
      <c r="E8" s="11">
        <v>43033</v>
      </c>
      <c r="F8" s="4">
        <f>BOQ!G30</f>
        <v>0</v>
      </c>
      <c r="G8" s="26"/>
    </row>
    <row r="9" spans="2:7" ht="13.5">
      <c r="B9" s="37">
        <v>2</v>
      </c>
      <c r="C9" s="76" t="str">
        <f>BOQ!A55</f>
        <v>TOTAL OF BILL NO. 02 (DEMOLITION WORKS)</v>
      </c>
      <c r="D9" s="4"/>
      <c r="E9" s="11"/>
      <c r="F9" s="4">
        <f>BOQ!G55</f>
        <v>0</v>
      </c>
      <c r="G9" s="6"/>
    </row>
    <row r="10" spans="2:7" ht="13.5">
      <c r="B10" s="37">
        <v>3</v>
      </c>
      <c r="C10" s="76" t="str">
        <f>BOQ!A82</f>
        <v xml:space="preserve">TOTAL OF BILL NO. 03 (CEMENT WORKS &amp; FINISHES)   </v>
      </c>
      <c r="D10" s="4"/>
      <c r="E10" s="11"/>
      <c r="F10" s="4">
        <f>BOQ!G82</f>
        <v>0</v>
      </c>
      <c r="G10" s="6"/>
    </row>
    <row r="11" spans="2:7" ht="13.5">
      <c r="B11" s="37">
        <v>4</v>
      </c>
      <c r="C11" s="76" t="str">
        <f>BOQ!A99</f>
        <v xml:space="preserve">TOTAL OF BILL NO. 04 (HYDRAULICS &amp; DRAINAGE)   </v>
      </c>
      <c r="D11" s="4"/>
      <c r="E11" s="11"/>
      <c r="F11" s="4">
        <f>BOQ!G99</f>
        <v>0</v>
      </c>
      <c r="G11" s="6"/>
    </row>
    <row r="12" spans="2:7" ht="13.5">
      <c r="B12" s="37">
        <v>5</v>
      </c>
      <c r="C12" s="76" t="str">
        <f>BOQ!A115</f>
        <v xml:space="preserve">TOTAL OF BILL NO. 05 (DOORS &amp; WINDOWS WORK)     </v>
      </c>
      <c r="D12" s="4"/>
      <c r="E12" s="11"/>
      <c r="F12" s="4">
        <f>BOQ!G115</f>
        <v>0</v>
      </c>
      <c r="G12" s="6"/>
    </row>
    <row r="13" spans="2:7" ht="13.5">
      <c r="B13" s="37">
        <v>6</v>
      </c>
      <c r="C13" s="76" t="str">
        <f>BOQ!A128</f>
        <v xml:space="preserve">TOTAL OF BILL NO. 06 (CEILING WORKS)   </v>
      </c>
      <c r="D13" s="4"/>
      <c r="E13" s="11"/>
      <c r="F13" s="4">
        <f>BOQ!G128</f>
        <v>0</v>
      </c>
      <c r="G13" s="6"/>
    </row>
    <row r="14" spans="2:7" ht="13.5">
      <c r="B14" s="37">
        <v>7</v>
      </c>
      <c r="C14" s="76" t="str">
        <f>BOQ!A147</f>
        <v>TOTAL OF BILL NO. 07 (CARPENTRY WORKS)</v>
      </c>
      <c r="D14" s="4"/>
      <c r="E14" s="11"/>
      <c r="F14" s="4">
        <f>BOQ!G147</f>
        <v>0</v>
      </c>
      <c r="G14" s="27"/>
    </row>
    <row r="15" spans="2:7" ht="13.5">
      <c r="B15" s="37">
        <v>8</v>
      </c>
      <c r="C15" s="76" t="str">
        <f>BOQ!A159</f>
        <v xml:space="preserve">TOTAL OF BILL NO. 08 (PAINTING WORKS)  </v>
      </c>
      <c r="D15" s="4"/>
      <c r="E15" s="11"/>
      <c r="F15" s="4">
        <f>BOQ!G159</f>
        <v>0</v>
      </c>
      <c r="G15" s="6"/>
    </row>
    <row r="16" spans="2:7" ht="13.5">
      <c r="B16" s="37">
        <v>11</v>
      </c>
      <c r="C16" s="76" t="str">
        <f>BOQ!A181</f>
        <v>TOTAL OF BILL NO. 11 (Additions)</v>
      </c>
      <c r="D16" s="4"/>
      <c r="E16" s="11"/>
      <c r="F16" s="4">
        <f>BOQ!G196</f>
        <v>0</v>
      </c>
      <c r="G16" s="27"/>
    </row>
    <row r="17" spans="2:12" ht="13.5">
      <c r="B17" s="37">
        <v>12</v>
      </c>
      <c r="C17" s="76" t="str">
        <f>BOQ!A196</f>
        <v>TOTAL OF BILL NO. 12 (Ommitions)</v>
      </c>
      <c r="D17" s="4"/>
      <c r="E17" s="11"/>
      <c r="F17" s="4"/>
      <c r="G17" s="6"/>
      <c r="L17" s="1" t="s">
        <v>1</v>
      </c>
    </row>
    <row r="18" spans="2:12" ht="14.25" thickBot="1">
      <c r="B18" s="38"/>
      <c r="C18" s="76"/>
      <c r="D18" s="4"/>
      <c r="E18" s="11"/>
      <c r="F18" s="4"/>
      <c r="G18" s="6"/>
    </row>
    <row r="19" spans="2:12" ht="17.25" thickTop="1" thickBot="1">
      <c r="B19" s="39"/>
      <c r="C19" s="77" t="s">
        <v>8</v>
      </c>
      <c r="D19" s="78"/>
      <c r="E19" s="78"/>
      <c r="F19" s="79">
        <f>SUM(F8:F18)</f>
        <v>0</v>
      </c>
      <c r="G19" s="6"/>
      <c r="H19" s="2">
        <v>2276308.5</v>
      </c>
      <c r="I19" s="2">
        <f>H19*10/100</f>
        <v>227630.85</v>
      </c>
    </row>
    <row r="20" spans="2:12" ht="17.25" customHeight="1" thickTop="1" thickBot="1">
      <c r="B20" s="40"/>
      <c r="C20" s="77" t="s">
        <v>9</v>
      </c>
      <c r="D20" s="80"/>
      <c r="E20" s="80"/>
      <c r="F20" s="79">
        <f>F19*8/100</f>
        <v>0</v>
      </c>
      <c r="G20" s="28"/>
    </row>
    <row r="21" spans="2:12" ht="17.25" customHeight="1" thickTop="1" thickBot="1">
      <c r="B21" s="40"/>
      <c r="C21" s="77" t="s">
        <v>10</v>
      </c>
      <c r="D21" s="80"/>
      <c r="E21" s="80"/>
      <c r="F21" s="81">
        <f>SUM(F19:F20)</f>
        <v>0</v>
      </c>
      <c r="G21" s="28"/>
    </row>
    <row r="22" spans="2:12" ht="6.75" customHeight="1" thickTop="1" thickBot="1">
      <c r="B22" s="35"/>
      <c r="C22" s="7"/>
      <c r="D22" s="7"/>
      <c r="E22" s="7"/>
      <c r="F22" s="29"/>
      <c r="G22" s="8"/>
    </row>
    <row r="24" spans="2:12">
      <c r="G24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407"/>
  <sheetViews>
    <sheetView showGridLines="0" tabSelected="1" zoomScale="130" zoomScaleNormal="130" zoomScaleSheetLayoutView="175" workbookViewId="0">
      <selection activeCell="I8" sqref="I8"/>
    </sheetView>
  </sheetViews>
  <sheetFormatPr defaultColWidth="9.140625" defaultRowHeight="12.75"/>
  <cols>
    <col min="1" max="1" width="5.28515625" style="12" bestFit="1" customWidth="1"/>
    <col min="2" max="2" width="43.42578125" style="12" customWidth="1"/>
    <col min="3" max="3" width="5.140625" style="34" bestFit="1" customWidth="1"/>
    <col min="4" max="4" width="6.140625" style="17" customWidth="1"/>
    <col min="5" max="5" width="10.5703125" style="17" customWidth="1"/>
    <col min="6" max="6" width="10.7109375" style="17" customWidth="1"/>
    <col min="7" max="7" width="17" style="17" bestFit="1" customWidth="1"/>
    <col min="8" max="8" width="2.42578125" style="12" customWidth="1"/>
    <col min="9" max="9" width="11.42578125" style="12" customWidth="1"/>
    <col min="10" max="10" width="11.28515625" style="12" bestFit="1" customWidth="1"/>
    <col min="11" max="13" width="9.140625" style="12" customWidth="1"/>
    <col min="14" max="16384" width="9.140625" style="12"/>
  </cols>
  <sheetData>
    <row r="1" spans="1:7" ht="21" customHeight="1" thickBot="1">
      <c r="A1" s="139" t="s">
        <v>11</v>
      </c>
      <c r="B1" s="140"/>
      <c r="C1" s="140"/>
      <c r="D1" s="140"/>
      <c r="E1" s="140"/>
      <c r="F1" s="140"/>
      <c r="G1" s="141"/>
    </row>
    <row r="2" spans="1:7" ht="16.5" thickBot="1">
      <c r="A2" s="131" t="s">
        <v>12</v>
      </c>
      <c r="B2" s="132"/>
      <c r="C2" s="132"/>
      <c r="D2" s="132"/>
      <c r="E2" s="132"/>
      <c r="F2" s="132"/>
      <c r="G2" s="133"/>
    </row>
    <row r="3" spans="1:7" ht="2.25" customHeight="1" thickBot="1">
      <c r="A3" s="134"/>
      <c r="B3" s="135"/>
      <c r="C3" s="135"/>
      <c r="D3" s="135"/>
      <c r="E3" s="135"/>
      <c r="F3" s="135"/>
      <c r="G3" s="136"/>
    </row>
    <row r="4" spans="1:7" ht="27.75" customHeight="1" thickBot="1">
      <c r="A4" s="18" t="s">
        <v>13</v>
      </c>
      <c r="B4" s="13" t="s">
        <v>14</v>
      </c>
      <c r="C4" s="32" t="s">
        <v>15</v>
      </c>
      <c r="D4" s="14" t="s">
        <v>16</v>
      </c>
      <c r="E4" s="52" t="s">
        <v>17</v>
      </c>
      <c r="F4" s="56" t="s">
        <v>18</v>
      </c>
      <c r="G4" s="50" t="s">
        <v>19</v>
      </c>
    </row>
    <row r="5" spans="1:7" ht="15.75">
      <c r="A5" s="19">
        <v>1</v>
      </c>
      <c r="B5" s="30" t="s">
        <v>20</v>
      </c>
      <c r="C5" s="88"/>
      <c r="D5" s="89"/>
      <c r="E5" s="90"/>
      <c r="F5" s="68"/>
      <c r="G5" s="57"/>
    </row>
    <row r="6" spans="1:7" ht="15.75">
      <c r="A6" s="19"/>
      <c r="B6" s="30" t="s">
        <v>21</v>
      </c>
      <c r="C6" s="91"/>
      <c r="D6" s="89"/>
      <c r="E6" s="67"/>
      <c r="F6" s="68"/>
      <c r="G6" s="57"/>
    </row>
    <row r="7" spans="1:7">
      <c r="A7" s="19"/>
      <c r="B7" s="45"/>
      <c r="C7" s="91"/>
      <c r="D7" s="89"/>
      <c r="E7" s="67"/>
      <c r="F7" s="68"/>
      <c r="G7" s="57"/>
    </row>
    <row r="8" spans="1:7">
      <c r="A8" s="19">
        <v>1.1000000000000001</v>
      </c>
      <c r="B8" s="45" t="s">
        <v>22</v>
      </c>
      <c r="C8" s="91"/>
      <c r="D8" s="89"/>
      <c r="E8" s="67"/>
      <c r="F8" s="68"/>
      <c r="G8" s="57"/>
    </row>
    <row r="9" spans="1:7">
      <c r="A9" s="19" t="s">
        <v>23</v>
      </c>
      <c r="B9" s="45" t="s">
        <v>24</v>
      </c>
      <c r="C9" s="91"/>
      <c r="D9" s="89"/>
      <c r="E9" s="67"/>
      <c r="F9" s="68"/>
      <c r="G9" s="57"/>
    </row>
    <row r="10" spans="1:7">
      <c r="A10" s="19"/>
      <c r="B10" s="45" t="s">
        <v>25</v>
      </c>
      <c r="C10" s="91"/>
      <c r="D10" s="89"/>
      <c r="E10" s="67"/>
      <c r="F10" s="68"/>
      <c r="G10" s="57"/>
    </row>
    <row r="11" spans="1:7">
      <c r="A11" s="19"/>
      <c r="B11" s="45" t="s">
        <v>26</v>
      </c>
      <c r="C11" s="91"/>
      <c r="D11" s="89"/>
      <c r="E11" s="67"/>
      <c r="F11" s="68"/>
      <c r="G11" s="57"/>
    </row>
    <row r="12" spans="1:7">
      <c r="A12" s="19"/>
      <c r="B12" s="45" t="s">
        <v>27</v>
      </c>
      <c r="C12" s="91"/>
      <c r="D12" s="89"/>
      <c r="E12" s="67"/>
      <c r="F12" s="68"/>
      <c r="G12" s="57"/>
    </row>
    <row r="13" spans="1:7">
      <c r="A13" s="19"/>
      <c r="B13" s="45" t="s">
        <v>28</v>
      </c>
      <c r="C13" s="91"/>
      <c r="D13" s="89"/>
      <c r="E13" s="67"/>
      <c r="F13" s="68"/>
      <c r="G13" s="57"/>
    </row>
    <row r="14" spans="1:7">
      <c r="A14" s="19"/>
      <c r="B14" s="45" t="s">
        <v>29</v>
      </c>
      <c r="C14" s="91"/>
      <c r="D14" s="89"/>
      <c r="E14" s="67"/>
      <c r="F14" s="68"/>
      <c r="G14" s="57"/>
    </row>
    <row r="15" spans="1:7">
      <c r="A15" s="19"/>
      <c r="B15" s="45" t="s">
        <v>30</v>
      </c>
      <c r="C15" s="91"/>
      <c r="D15" s="89"/>
      <c r="E15" s="67"/>
      <c r="F15" s="68"/>
      <c r="G15" s="57"/>
    </row>
    <row r="16" spans="1:7">
      <c r="A16" s="19"/>
      <c r="B16" s="45" t="s">
        <v>31</v>
      </c>
      <c r="C16" s="91"/>
      <c r="D16" s="89"/>
      <c r="E16" s="67"/>
      <c r="F16" s="68"/>
      <c r="G16" s="57"/>
    </row>
    <row r="17" spans="1:10">
      <c r="A17" s="19"/>
      <c r="B17" s="45" t="s">
        <v>32</v>
      </c>
      <c r="C17" s="91"/>
      <c r="D17" s="89"/>
      <c r="E17" s="67"/>
      <c r="F17" s="68"/>
      <c r="G17" s="57"/>
      <c r="H17" s="45"/>
      <c r="I17" s="45"/>
      <c r="J17" s="45"/>
    </row>
    <row r="18" spans="1:10">
      <c r="A18" s="19"/>
      <c r="B18" s="45" t="s">
        <v>33</v>
      </c>
      <c r="C18" s="91"/>
      <c r="D18" s="89"/>
      <c r="E18" s="67"/>
      <c r="F18" s="68"/>
      <c r="G18" s="57"/>
      <c r="H18" s="45"/>
      <c r="I18" s="45"/>
      <c r="J18" s="45"/>
    </row>
    <row r="19" spans="1:10">
      <c r="A19" s="19"/>
      <c r="B19" s="45" t="s">
        <v>34</v>
      </c>
      <c r="C19" s="46"/>
      <c r="D19" s="89"/>
      <c r="E19" s="67"/>
      <c r="F19" s="68"/>
      <c r="G19" s="57"/>
      <c r="H19" s="45"/>
      <c r="I19" s="45"/>
      <c r="J19" s="45"/>
    </row>
    <row r="20" spans="1:10">
      <c r="A20" s="19"/>
      <c r="B20" s="45" t="s">
        <v>35</v>
      </c>
      <c r="C20" s="46"/>
      <c r="D20" s="89"/>
      <c r="E20" s="67"/>
      <c r="F20" s="68"/>
      <c r="G20" s="57"/>
      <c r="H20" s="45"/>
      <c r="I20" s="45"/>
      <c r="J20" s="45"/>
    </row>
    <row r="21" spans="1:10">
      <c r="A21" s="19"/>
      <c r="B21" s="45"/>
      <c r="C21" s="46"/>
      <c r="D21" s="89"/>
      <c r="E21" s="67"/>
      <c r="F21" s="68"/>
      <c r="G21" s="57"/>
      <c r="H21" s="45"/>
      <c r="I21" s="45"/>
      <c r="J21" s="45"/>
    </row>
    <row r="22" spans="1:10" ht="15.75">
      <c r="A22" s="19">
        <v>1.2</v>
      </c>
      <c r="B22" s="30" t="s">
        <v>36</v>
      </c>
      <c r="C22" s="46"/>
      <c r="D22" s="89"/>
      <c r="E22" s="67"/>
      <c r="F22" s="68"/>
      <c r="G22" s="57"/>
      <c r="H22" s="45"/>
      <c r="I22" s="45"/>
      <c r="J22" s="45"/>
    </row>
    <row r="23" spans="1:10">
      <c r="A23" s="86" t="s">
        <v>37</v>
      </c>
      <c r="B23" s="45" t="s">
        <v>38</v>
      </c>
      <c r="C23" s="46"/>
      <c r="D23" s="89"/>
      <c r="E23" s="67"/>
      <c r="F23" s="68"/>
      <c r="G23" s="57"/>
      <c r="H23" s="45"/>
      <c r="I23" s="45"/>
      <c r="J23" s="45"/>
    </row>
    <row r="24" spans="1:10">
      <c r="A24" s="19"/>
      <c r="B24" s="45" t="s">
        <v>39</v>
      </c>
      <c r="C24" s="46" t="s">
        <v>40</v>
      </c>
      <c r="D24" s="89">
        <v>0</v>
      </c>
      <c r="E24" s="67">
        <v>0</v>
      </c>
      <c r="F24" s="68">
        <v>0</v>
      </c>
      <c r="G24" s="57">
        <f>D24*(E24+F24)</f>
        <v>0</v>
      </c>
      <c r="H24" s="45"/>
      <c r="I24" s="45"/>
      <c r="J24" s="45"/>
    </row>
    <row r="25" spans="1:10">
      <c r="A25" s="19"/>
      <c r="B25" s="45" t="s">
        <v>41</v>
      </c>
      <c r="C25" s="46"/>
      <c r="D25" s="89"/>
      <c r="E25" s="67"/>
      <c r="F25" s="68"/>
      <c r="G25" s="57"/>
      <c r="H25" s="45"/>
      <c r="I25" s="45"/>
      <c r="J25" s="92"/>
    </row>
    <row r="26" spans="1:10" ht="15.75">
      <c r="A26" s="19">
        <v>1.3</v>
      </c>
      <c r="B26" s="30" t="s">
        <v>42</v>
      </c>
      <c r="C26" s="46"/>
      <c r="D26" s="89"/>
      <c r="E26" s="67"/>
      <c r="F26" s="68"/>
      <c r="G26" s="57"/>
      <c r="H26" s="45"/>
      <c r="I26" s="45"/>
      <c r="J26" s="45"/>
    </row>
    <row r="27" spans="1:10">
      <c r="A27" s="86" t="s">
        <v>43</v>
      </c>
      <c r="B27" s="45" t="s">
        <v>44</v>
      </c>
      <c r="C27" s="46"/>
      <c r="D27" s="89"/>
      <c r="E27" s="67"/>
      <c r="F27" s="68"/>
      <c r="G27" s="57"/>
      <c r="H27" s="45"/>
      <c r="I27" s="45"/>
      <c r="J27" s="45"/>
    </row>
    <row r="28" spans="1:10">
      <c r="A28" s="19"/>
      <c r="B28" s="45" t="s">
        <v>45</v>
      </c>
      <c r="C28" s="46" t="s">
        <v>40</v>
      </c>
      <c r="D28" s="89">
        <v>1</v>
      </c>
      <c r="E28" s="67">
        <v>0</v>
      </c>
      <c r="F28" s="68">
        <v>0</v>
      </c>
      <c r="G28" s="57">
        <f>D28*(E28+F28)</f>
        <v>0</v>
      </c>
      <c r="H28" s="45"/>
      <c r="I28" s="45"/>
      <c r="J28" s="45"/>
    </row>
    <row r="29" spans="1:10">
      <c r="A29" s="19"/>
      <c r="B29" s="45"/>
      <c r="C29" s="46"/>
      <c r="D29" s="89"/>
      <c r="E29" s="67"/>
      <c r="F29" s="68"/>
      <c r="G29" s="57"/>
      <c r="H29" s="45"/>
      <c r="I29" s="45"/>
      <c r="J29" s="45"/>
    </row>
    <row r="30" spans="1:10" ht="15" customHeight="1">
      <c r="A30" s="123" t="s">
        <v>46</v>
      </c>
      <c r="B30" s="124"/>
      <c r="C30" s="124"/>
      <c r="D30" s="124"/>
      <c r="E30" s="72"/>
      <c r="F30" s="73"/>
      <c r="G30" s="127">
        <f>SUM(G22:G29)</f>
        <v>0</v>
      </c>
      <c r="H30" s="45"/>
      <c r="I30" s="45"/>
      <c r="J30" s="45"/>
    </row>
    <row r="31" spans="1:10" ht="15" customHeight="1">
      <c r="A31" s="125" t="s">
        <v>47</v>
      </c>
      <c r="B31" s="126"/>
      <c r="C31" s="126"/>
      <c r="D31" s="126"/>
      <c r="E31" s="74"/>
      <c r="F31" s="75"/>
      <c r="G31" s="128"/>
      <c r="H31" s="45"/>
      <c r="I31" s="45"/>
      <c r="J31" s="45"/>
    </row>
    <row r="32" spans="1:10" ht="15.75" customHeight="1">
      <c r="A32" s="20"/>
      <c r="B32" s="31"/>
      <c r="C32" s="93"/>
      <c r="D32" s="89"/>
      <c r="E32" s="67"/>
      <c r="F32" s="68"/>
      <c r="G32" s="57"/>
      <c r="H32" s="45"/>
      <c r="I32" s="45"/>
      <c r="J32" s="45"/>
    </row>
    <row r="33" spans="1:23" ht="15.75">
      <c r="A33" s="21">
        <v>2.1</v>
      </c>
      <c r="B33" s="16" t="s">
        <v>48</v>
      </c>
      <c r="C33" s="46"/>
      <c r="D33" s="89"/>
      <c r="E33" s="67"/>
      <c r="F33" s="68"/>
      <c r="G33" s="57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</row>
    <row r="34" spans="1:23" ht="15.75">
      <c r="A34" s="21"/>
      <c r="B34" s="16" t="s">
        <v>49</v>
      </c>
      <c r="C34" s="46"/>
      <c r="D34" s="89"/>
      <c r="E34" s="67"/>
      <c r="F34" s="68"/>
      <c r="G34" s="57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</row>
    <row r="35" spans="1:23" ht="15.75">
      <c r="A35" s="21"/>
      <c r="B35" s="16" t="s">
        <v>50</v>
      </c>
      <c r="C35" s="46"/>
      <c r="D35" s="89"/>
      <c r="E35" s="67"/>
      <c r="F35" s="68"/>
      <c r="G35" s="57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</row>
    <row r="36" spans="1:23" ht="26.25">
      <c r="A36" s="21"/>
      <c r="B36" s="47" t="s">
        <v>51</v>
      </c>
      <c r="C36" s="100"/>
      <c r="D36" s="101">
        <v>8</v>
      </c>
      <c r="E36" s="67"/>
      <c r="F36" s="68"/>
      <c r="G36" s="57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</row>
    <row r="37" spans="1:23" ht="15">
      <c r="A37" s="21"/>
      <c r="B37" s="47"/>
      <c r="C37" s="100"/>
      <c r="D37" s="101"/>
      <c r="E37" s="67"/>
      <c r="F37" s="68"/>
      <c r="G37" s="57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</row>
    <row r="38" spans="1:23" ht="15">
      <c r="A38" s="85" t="s">
        <v>52</v>
      </c>
      <c r="B38" s="45" t="s">
        <v>53</v>
      </c>
      <c r="C38" s="103" t="s">
        <v>54</v>
      </c>
      <c r="D38" s="105">
        <v>3</v>
      </c>
      <c r="E38" s="106">
        <v>0</v>
      </c>
      <c r="F38" s="107">
        <v>0</v>
      </c>
      <c r="G38" s="108">
        <f t="shared" ref="G38:G48" si="0">D38*(E38+F38)</f>
        <v>0</v>
      </c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</row>
    <row r="39" spans="1:23" ht="15">
      <c r="A39" s="85" t="s">
        <v>55</v>
      </c>
      <c r="B39" s="102" t="s">
        <v>56</v>
      </c>
      <c r="C39" s="103" t="s">
        <v>54</v>
      </c>
      <c r="D39" s="105">
        <v>15</v>
      </c>
      <c r="E39" s="106">
        <v>0</v>
      </c>
      <c r="F39" s="107">
        <v>0</v>
      </c>
      <c r="G39" s="108">
        <f t="shared" si="0"/>
        <v>0</v>
      </c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</row>
    <row r="40" spans="1:23" ht="15">
      <c r="A40" s="85" t="s">
        <v>57</v>
      </c>
      <c r="B40" s="47" t="s">
        <v>58</v>
      </c>
      <c r="C40" s="103" t="s">
        <v>54</v>
      </c>
      <c r="D40" s="105">
        <v>4</v>
      </c>
      <c r="E40" s="106">
        <v>0</v>
      </c>
      <c r="F40" s="107">
        <v>0</v>
      </c>
      <c r="G40" s="108">
        <f t="shared" si="0"/>
        <v>0</v>
      </c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</row>
    <row r="41" spans="1:23" ht="15">
      <c r="A41" s="85" t="s">
        <v>59</v>
      </c>
      <c r="B41" s="47" t="s">
        <v>60</v>
      </c>
      <c r="C41" s="103" t="s">
        <v>54</v>
      </c>
      <c r="D41" s="105">
        <v>1</v>
      </c>
      <c r="E41" s="106">
        <v>0</v>
      </c>
      <c r="F41" s="107">
        <v>0</v>
      </c>
      <c r="G41" s="108">
        <f t="shared" si="0"/>
        <v>0</v>
      </c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</row>
    <row r="42" spans="1:23" ht="15">
      <c r="A42" s="85" t="s">
        <v>61</v>
      </c>
      <c r="B42" s="47" t="s">
        <v>62</v>
      </c>
      <c r="C42" s="103" t="s">
        <v>54</v>
      </c>
      <c r="D42" s="105">
        <v>7</v>
      </c>
      <c r="E42" s="106">
        <v>0</v>
      </c>
      <c r="F42" s="107">
        <v>0</v>
      </c>
      <c r="G42" s="108">
        <f t="shared" si="0"/>
        <v>0</v>
      </c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</row>
    <row r="43" spans="1:23" ht="15">
      <c r="A43" s="85" t="s">
        <v>63</v>
      </c>
      <c r="B43" s="47" t="s">
        <v>64</v>
      </c>
      <c r="C43" s="103" t="s">
        <v>54</v>
      </c>
      <c r="D43" s="105">
        <v>2</v>
      </c>
      <c r="E43" s="106">
        <v>0</v>
      </c>
      <c r="F43" s="107">
        <v>0</v>
      </c>
      <c r="G43" s="108">
        <f t="shared" si="0"/>
        <v>0</v>
      </c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</row>
    <row r="44" spans="1:23" ht="15">
      <c r="A44" s="85" t="s">
        <v>65</v>
      </c>
      <c r="B44" s="47" t="s">
        <v>66</v>
      </c>
      <c r="C44" s="103" t="s">
        <v>54</v>
      </c>
      <c r="D44" s="105">
        <v>5</v>
      </c>
      <c r="E44" s="106">
        <v>0</v>
      </c>
      <c r="F44" s="107">
        <v>0</v>
      </c>
      <c r="G44" s="108">
        <f t="shared" si="0"/>
        <v>0</v>
      </c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</row>
    <row r="45" spans="1:23" ht="15">
      <c r="A45" s="85" t="s">
        <v>67</v>
      </c>
      <c r="B45" s="47" t="s">
        <v>68</v>
      </c>
      <c r="C45" s="103" t="s">
        <v>54</v>
      </c>
      <c r="D45" s="105">
        <v>5</v>
      </c>
      <c r="E45" s="106">
        <v>0</v>
      </c>
      <c r="F45" s="107">
        <v>0</v>
      </c>
      <c r="G45" s="108">
        <f t="shared" si="0"/>
        <v>0</v>
      </c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</row>
    <row r="46" spans="1:23" ht="15">
      <c r="A46" s="85" t="s">
        <v>69</v>
      </c>
      <c r="B46" s="47" t="s">
        <v>70</v>
      </c>
      <c r="C46" s="103" t="s">
        <v>54</v>
      </c>
      <c r="D46" s="105">
        <v>2</v>
      </c>
      <c r="E46" s="106">
        <v>0</v>
      </c>
      <c r="F46" s="107">
        <v>0</v>
      </c>
      <c r="G46" s="108">
        <f t="shared" si="0"/>
        <v>0</v>
      </c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</row>
    <row r="47" spans="1:23" ht="15">
      <c r="A47" s="85" t="s">
        <v>71</v>
      </c>
      <c r="B47" s="47" t="s">
        <v>72</v>
      </c>
      <c r="C47" s="103" t="s">
        <v>54</v>
      </c>
      <c r="D47" s="105">
        <v>4</v>
      </c>
      <c r="E47" s="106">
        <v>0</v>
      </c>
      <c r="F47" s="107">
        <v>0</v>
      </c>
      <c r="G47" s="108">
        <f t="shared" si="0"/>
        <v>0</v>
      </c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</row>
    <row r="48" spans="1:23" ht="15">
      <c r="A48" s="85" t="s">
        <v>73</v>
      </c>
      <c r="B48" s="47" t="s">
        <v>74</v>
      </c>
      <c r="C48" s="103" t="s">
        <v>54</v>
      </c>
      <c r="D48" s="105">
        <v>2</v>
      </c>
      <c r="E48" s="106">
        <v>0</v>
      </c>
      <c r="F48" s="107">
        <v>0</v>
      </c>
      <c r="G48" s="108">
        <f t="shared" si="0"/>
        <v>0</v>
      </c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</row>
    <row r="49" spans="1:23" ht="15">
      <c r="A49" s="85" t="s">
        <v>75</v>
      </c>
      <c r="B49" s="47" t="s">
        <v>76</v>
      </c>
      <c r="C49" s="103" t="s">
        <v>54</v>
      </c>
      <c r="D49" s="105">
        <v>2</v>
      </c>
      <c r="E49" s="106">
        <v>0</v>
      </c>
      <c r="F49" s="107">
        <v>0</v>
      </c>
      <c r="G49" s="108">
        <f t="shared" ref="G49:G53" si="1">D49*(E49+F49)</f>
        <v>0</v>
      </c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</row>
    <row r="50" spans="1:23" ht="24">
      <c r="A50" s="85" t="s">
        <v>77</v>
      </c>
      <c r="B50" s="47" t="s">
        <v>78</v>
      </c>
      <c r="C50" s="114" t="s">
        <v>40</v>
      </c>
      <c r="D50" s="115">
        <v>1</v>
      </c>
      <c r="E50" s="116">
        <v>0</v>
      </c>
      <c r="F50" s="117">
        <v>0</v>
      </c>
      <c r="G50" s="118">
        <f t="shared" si="1"/>
        <v>0</v>
      </c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</row>
    <row r="51" spans="1:23" ht="15">
      <c r="A51" s="85" t="s">
        <v>79</v>
      </c>
      <c r="B51" s="47" t="s">
        <v>80</v>
      </c>
      <c r="C51" s="103" t="s">
        <v>54</v>
      </c>
      <c r="D51" s="105">
        <v>2</v>
      </c>
      <c r="E51" s="106">
        <v>0</v>
      </c>
      <c r="F51" s="107">
        <v>0</v>
      </c>
      <c r="G51" s="108">
        <f t="shared" si="1"/>
        <v>0</v>
      </c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</row>
    <row r="52" spans="1:23" ht="15">
      <c r="A52" s="85" t="s">
        <v>81</v>
      </c>
      <c r="B52" s="47" t="s">
        <v>82</v>
      </c>
      <c r="C52" s="100" t="s">
        <v>40</v>
      </c>
      <c r="D52" s="105">
        <v>1</v>
      </c>
      <c r="E52" s="106">
        <v>0</v>
      </c>
      <c r="F52" s="107">
        <v>0</v>
      </c>
      <c r="G52" s="108">
        <f t="shared" si="1"/>
        <v>0</v>
      </c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</row>
    <row r="53" spans="1:23" ht="15">
      <c r="A53" s="85" t="s">
        <v>83</v>
      </c>
      <c r="B53" s="47" t="s">
        <v>84</v>
      </c>
      <c r="C53" s="100" t="s">
        <v>40</v>
      </c>
      <c r="D53" s="105">
        <v>1</v>
      </c>
      <c r="E53" s="106">
        <v>0</v>
      </c>
      <c r="F53" s="107">
        <v>0</v>
      </c>
      <c r="G53" s="108">
        <f t="shared" si="1"/>
        <v>0</v>
      </c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</row>
    <row r="54" spans="1:23" ht="15">
      <c r="A54" s="21"/>
      <c r="B54" s="47"/>
      <c r="C54" s="100"/>
      <c r="D54" s="105"/>
      <c r="E54" s="67"/>
      <c r="F54" s="68"/>
      <c r="G54" s="57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</row>
    <row r="55" spans="1:23" ht="15" customHeight="1">
      <c r="A55" s="123" t="s">
        <v>85</v>
      </c>
      <c r="B55" s="124"/>
      <c r="C55" s="124"/>
      <c r="D55" s="124"/>
      <c r="E55" s="72"/>
      <c r="F55" s="73"/>
      <c r="G55" s="127">
        <f>SUM(G38:G53)</f>
        <v>0</v>
      </c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</row>
    <row r="56" spans="1:23" ht="15" customHeight="1">
      <c r="A56" s="125" t="s">
        <v>86</v>
      </c>
      <c r="B56" s="126"/>
      <c r="C56" s="126"/>
      <c r="D56" s="126"/>
      <c r="E56" s="74"/>
      <c r="F56" s="75"/>
      <c r="G56" s="128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</row>
    <row r="57" spans="1:23">
      <c r="A57" s="21"/>
      <c r="B57" s="45"/>
      <c r="C57" s="46"/>
      <c r="D57" s="89"/>
      <c r="E57" s="67"/>
      <c r="F57" s="68"/>
      <c r="G57" s="57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</row>
    <row r="58" spans="1:23" ht="15.75">
      <c r="A58" s="21"/>
      <c r="B58" s="58" t="s">
        <v>87</v>
      </c>
      <c r="C58" s="46"/>
      <c r="D58" s="89"/>
      <c r="E58" s="67"/>
      <c r="F58" s="68"/>
      <c r="G58" s="57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</row>
    <row r="59" spans="1:23" ht="15.75">
      <c r="A59" s="21"/>
      <c r="B59" s="58" t="s">
        <v>88</v>
      </c>
      <c r="C59" s="46"/>
      <c r="D59" s="89"/>
      <c r="E59" s="67"/>
      <c r="F59" s="68"/>
      <c r="G59" s="57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</row>
    <row r="60" spans="1:23" ht="15.75">
      <c r="A60" s="21"/>
      <c r="B60" s="16" t="s">
        <v>50</v>
      </c>
      <c r="C60" s="46"/>
      <c r="D60" s="89"/>
      <c r="E60" s="67"/>
      <c r="F60" s="68"/>
      <c r="G60" s="57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</row>
    <row r="61" spans="1:23" ht="63.75">
      <c r="A61" s="21"/>
      <c r="B61" s="47" t="s">
        <v>89</v>
      </c>
      <c r="C61" s="46"/>
      <c r="D61" s="89"/>
      <c r="E61" s="67"/>
      <c r="F61" s="68"/>
      <c r="G61" s="57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</row>
    <row r="62" spans="1:23" ht="76.5">
      <c r="A62" s="21"/>
      <c r="B62" s="47" t="s">
        <v>90</v>
      </c>
      <c r="C62" s="46"/>
      <c r="D62" s="89"/>
      <c r="E62" s="67"/>
      <c r="F62" s="68"/>
      <c r="G62" s="57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</row>
    <row r="63" spans="1:23" ht="38.25">
      <c r="A63" s="21"/>
      <c r="B63" s="47" t="s">
        <v>91</v>
      </c>
      <c r="C63" s="46"/>
      <c r="D63" s="89"/>
      <c r="E63" s="67"/>
      <c r="F63" s="68"/>
      <c r="G63" s="57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</row>
    <row r="64" spans="1:23" ht="63" customHeight="1">
      <c r="A64" s="21"/>
      <c r="B64" s="48" t="s">
        <v>92</v>
      </c>
      <c r="C64" s="46"/>
      <c r="D64" s="89"/>
      <c r="E64" s="67"/>
      <c r="F64" s="68"/>
      <c r="G64" s="57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</row>
    <row r="65" spans="1:23" ht="38.25" customHeight="1">
      <c r="A65" s="21"/>
      <c r="B65" s="83" t="s">
        <v>93</v>
      </c>
      <c r="C65" s="46"/>
      <c r="D65" s="89"/>
      <c r="E65" s="67"/>
      <c r="F65" s="68"/>
      <c r="G65" s="57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</row>
    <row r="66" spans="1:23" ht="51">
      <c r="A66" s="21"/>
      <c r="B66" s="47" t="s">
        <v>94</v>
      </c>
      <c r="C66" s="46"/>
      <c r="D66" s="89"/>
      <c r="E66" s="67"/>
      <c r="F66" s="68"/>
      <c r="G66" s="57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</row>
    <row r="67" spans="1:23" ht="15.75">
      <c r="A67" s="21">
        <v>3.1</v>
      </c>
      <c r="B67" s="16" t="s">
        <v>95</v>
      </c>
      <c r="C67" s="46"/>
      <c r="D67" s="89"/>
      <c r="E67" s="67"/>
      <c r="F67" s="68"/>
      <c r="G67" s="57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</row>
    <row r="68" spans="1:23" ht="35.25" customHeight="1">
      <c r="A68" s="21"/>
      <c r="B68" s="82" t="s">
        <v>96</v>
      </c>
      <c r="C68" s="46"/>
      <c r="D68" s="89"/>
      <c r="E68" s="67"/>
      <c r="F68" s="68"/>
      <c r="G68" s="57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</row>
    <row r="69" spans="1:23">
      <c r="A69" s="85" t="s">
        <v>97</v>
      </c>
      <c r="B69" s="113" t="s">
        <v>98</v>
      </c>
      <c r="C69" s="100" t="s">
        <v>40</v>
      </c>
      <c r="D69" s="111">
        <v>2</v>
      </c>
      <c r="E69" s="106">
        <v>0</v>
      </c>
      <c r="F69" s="107">
        <v>0</v>
      </c>
      <c r="G69" s="108">
        <f>D69*(E69+F69)</f>
        <v>0</v>
      </c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</row>
    <row r="70" spans="1:23" ht="15.75">
      <c r="A70" s="21">
        <v>3.2</v>
      </c>
      <c r="B70" s="16" t="s">
        <v>99</v>
      </c>
      <c r="C70" s="109"/>
      <c r="D70" s="106"/>
      <c r="E70" s="106"/>
      <c r="F70" s="107"/>
      <c r="G70" s="108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</row>
    <row r="71" spans="1:23" ht="51">
      <c r="A71" s="21"/>
      <c r="B71" s="110" t="s">
        <v>100</v>
      </c>
      <c r="C71" s="109"/>
      <c r="D71" s="106"/>
      <c r="E71" s="106"/>
      <c r="F71" s="107"/>
      <c r="G71" s="108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</row>
    <row r="72" spans="1:23">
      <c r="A72" s="85" t="s">
        <v>101</v>
      </c>
      <c r="B72" s="45" t="s">
        <v>102</v>
      </c>
      <c r="C72" s="100" t="s">
        <v>40</v>
      </c>
      <c r="D72" s="111">
        <v>1</v>
      </c>
      <c r="E72" s="106">
        <v>0</v>
      </c>
      <c r="F72" s="107">
        <v>0</v>
      </c>
      <c r="G72" s="108">
        <f>D72*(E72+F72)</f>
        <v>0</v>
      </c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</row>
    <row r="73" spans="1:23" ht="15">
      <c r="A73" s="85" t="s">
        <v>103</v>
      </c>
      <c r="B73" s="47" t="s">
        <v>104</v>
      </c>
      <c r="C73" s="103" t="s">
        <v>54</v>
      </c>
      <c r="D73" s="105">
        <v>2</v>
      </c>
      <c r="E73" s="106">
        <v>0</v>
      </c>
      <c r="F73" s="107">
        <v>0</v>
      </c>
      <c r="G73" s="108">
        <f t="shared" ref="G73:G74" si="2">D73*(E73+F73)</f>
        <v>0</v>
      </c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</row>
    <row r="74" spans="1:23" ht="15">
      <c r="A74" s="85" t="s">
        <v>105</v>
      </c>
      <c r="B74" s="47" t="s">
        <v>106</v>
      </c>
      <c r="C74" s="100" t="s">
        <v>40</v>
      </c>
      <c r="D74" s="105">
        <v>1</v>
      </c>
      <c r="E74" s="106">
        <v>0</v>
      </c>
      <c r="F74" s="107">
        <v>0</v>
      </c>
      <c r="G74" s="108">
        <f t="shared" si="2"/>
        <v>0</v>
      </c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</row>
    <row r="75" spans="1:23" ht="15.75">
      <c r="A75" s="21">
        <v>3.3</v>
      </c>
      <c r="B75" s="16" t="s">
        <v>107</v>
      </c>
      <c r="C75" s="109"/>
      <c r="D75" s="111"/>
      <c r="E75" s="106"/>
      <c r="F75" s="107"/>
      <c r="G75" s="108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</row>
    <row r="76" spans="1:23" ht="51">
      <c r="A76" s="21"/>
      <c r="B76" s="110" t="s">
        <v>108</v>
      </c>
      <c r="C76" s="109"/>
      <c r="D76" s="111"/>
      <c r="E76" s="106"/>
      <c r="F76" s="107"/>
      <c r="G76" s="108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</row>
    <row r="77" spans="1:23">
      <c r="A77" s="85" t="s">
        <v>109</v>
      </c>
      <c r="B77" s="45" t="s">
        <v>110</v>
      </c>
      <c r="C77" s="100" t="s">
        <v>40</v>
      </c>
      <c r="D77" s="111">
        <v>1</v>
      </c>
      <c r="E77" s="106">
        <v>0</v>
      </c>
      <c r="F77" s="107">
        <v>0</v>
      </c>
      <c r="G77" s="108">
        <f>D77*(E77+F77)</f>
        <v>0</v>
      </c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</row>
    <row r="78" spans="1:23">
      <c r="A78" s="85" t="s">
        <v>111</v>
      </c>
      <c r="B78" s="45" t="s">
        <v>112</v>
      </c>
      <c r="C78" s="100" t="s">
        <v>40</v>
      </c>
      <c r="D78" s="111">
        <f>D38</f>
        <v>3</v>
      </c>
      <c r="E78" s="106">
        <v>0</v>
      </c>
      <c r="F78" s="107">
        <v>0</v>
      </c>
      <c r="G78" s="108">
        <f>D78*(E78+F78)</f>
        <v>0</v>
      </c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</row>
    <row r="79" spans="1:23" ht="15">
      <c r="A79" s="85" t="s">
        <v>113</v>
      </c>
      <c r="B79" s="47" t="s">
        <v>104</v>
      </c>
      <c r="C79" s="103" t="s">
        <v>54</v>
      </c>
      <c r="D79" s="105">
        <v>2</v>
      </c>
      <c r="E79" s="106">
        <v>0</v>
      </c>
      <c r="F79" s="107">
        <v>0</v>
      </c>
      <c r="G79" s="108">
        <f t="shared" ref="G79:G80" si="3">D79*(E79+F79)</f>
        <v>0</v>
      </c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</row>
    <row r="80" spans="1:23" ht="15">
      <c r="A80" s="85" t="s">
        <v>114</v>
      </c>
      <c r="B80" s="47" t="s">
        <v>115</v>
      </c>
      <c r="C80" s="100" t="s">
        <v>40</v>
      </c>
      <c r="D80" s="105">
        <v>1</v>
      </c>
      <c r="E80" s="106">
        <v>0</v>
      </c>
      <c r="F80" s="107">
        <v>0</v>
      </c>
      <c r="G80" s="108">
        <f t="shared" si="3"/>
        <v>0</v>
      </c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</row>
    <row r="81" spans="1:23" ht="15">
      <c r="A81" s="85"/>
      <c r="B81" s="47"/>
      <c r="C81" s="100"/>
      <c r="D81" s="105"/>
      <c r="E81" s="106"/>
      <c r="F81" s="107"/>
      <c r="G81" s="108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</row>
    <row r="82" spans="1:23" ht="15" customHeight="1">
      <c r="A82" s="123" t="s">
        <v>116</v>
      </c>
      <c r="B82" s="124"/>
      <c r="C82" s="124"/>
      <c r="D82" s="124"/>
      <c r="E82" s="72"/>
      <c r="F82" s="73"/>
      <c r="G82" s="137">
        <f>SUM(G70:G78)</f>
        <v>0</v>
      </c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</row>
    <row r="83" spans="1:23" ht="15" customHeight="1">
      <c r="A83" s="125" t="s">
        <v>117</v>
      </c>
      <c r="B83" s="126"/>
      <c r="C83" s="126"/>
      <c r="D83" s="126"/>
      <c r="E83" s="74"/>
      <c r="F83" s="75"/>
      <c r="G83" s="138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</row>
    <row r="84" spans="1:23">
      <c r="A84" s="21"/>
      <c r="B84" s="45"/>
      <c r="C84" s="46"/>
      <c r="D84" s="89"/>
      <c r="E84" s="67"/>
      <c r="F84" s="68"/>
      <c r="G84" s="57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</row>
    <row r="85" spans="1:23" ht="15.75">
      <c r="A85" s="21"/>
      <c r="B85" s="58" t="s">
        <v>118</v>
      </c>
      <c r="C85" s="46"/>
      <c r="D85" s="89"/>
      <c r="E85" s="67"/>
      <c r="F85" s="68"/>
      <c r="G85" s="57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</row>
    <row r="86" spans="1:23" ht="15.75">
      <c r="A86" s="21"/>
      <c r="B86" s="58" t="s">
        <v>119</v>
      </c>
      <c r="C86" s="46"/>
      <c r="D86" s="89"/>
      <c r="E86" s="67"/>
      <c r="F86" s="68"/>
      <c r="G86" s="57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</row>
    <row r="87" spans="1:23" ht="15.75">
      <c r="A87" s="21">
        <v>4</v>
      </c>
      <c r="B87" s="16" t="s">
        <v>50</v>
      </c>
      <c r="C87" s="46"/>
      <c r="D87" s="89"/>
      <c r="E87" s="67"/>
      <c r="F87" s="68"/>
      <c r="G87" s="57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</row>
    <row r="88" spans="1:23" ht="76.5">
      <c r="A88" s="21"/>
      <c r="B88" s="47" t="s">
        <v>120</v>
      </c>
      <c r="C88" s="46"/>
      <c r="D88" s="89"/>
      <c r="E88" s="67"/>
      <c r="F88" s="68"/>
      <c r="G88" s="57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</row>
    <row r="89" spans="1:23" ht="38.25">
      <c r="A89" s="21"/>
      <c r="B89" s="47" t="s">
        <v>121</v>
      </c>
      <c r="C89" s="46"/>
      <c r="D89" s="89"/>
      <c r="E89" s="67"/>
      <c r="F89" s="68"/>
      <c r="G89" s="57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</row>
    <row r="90" spans="1:23" ht="25.5">
      <c r="A90" s="21"/>
      <c r="B90" s="47" t="s">
        <v>122</v>
      </c>
      <c r="C90" s="46"/>
      <c r="D90" s="89"/>
      <c r="E90" s="67"/>
      <c r="F90" s="68"/>
      <c r="G90" s="57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</row>
    <row r="91" spans="1:23" ht="25.5">
      <c r="A91" s="21"/>
      <c r="B91" s="47" t="s">
        <v>123</v>
      </c>
      <c r="C91" s="46"/>
      <c r="D91" s="89"/>
      <c r="E91" s="67"/>
      <c r="F91" s="68"/>
      <c r="G91" s="57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</row>
    <row r="92" spans="1:23">
      <c r="A92" s="21"/>
      <c r="B92" s="47" t="s">
        <v>124</v>
      </c>
      <c r="C92" s="46"/>
      <c r="D92" s="89"/>
      <c r="E92" s="67"/>
      <c r="F92" s="68"/>
      <c r="G92" s="57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</row>
    <row r="93" spans="1:23" ht="25.5">
      <c r="A93" s="21"/>
      <c r="B93" s="47" t="s">
        <v>125</v>
      </c>
      <c r="C93" s="46"/>
      <c r="D93" s="89"/>
      <c r="E93" s="67"/>
      <c r="F93" s="68"/>
      <c r="G93" s="57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</row>
    <row r="94" spans="1:23" ht="15.75">
      <c r="A94" s="21">
        <v>4.0999999999999996</v>
      </c>
      <c r="B94" s="16" t="s">
        <v>126</v>
      </c>
      <c r="C94" s="46"/>
      <c r="D94" s="89"/>
      <c r="E94" s="67"/>
      <c r="F94" s="68"/>
      <c r="G94" s="57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</row>
    <row r="95" spans="1:23">
      <c r="A95" s="85" t="s">
        <v>127</v>
      </c>
      <c r="B95" s="47" t="s">
        <v>128</v>
      </c>
      <c r="C95" s="87" t="s">
        <v>54</v>
      </c>
      <c r="D95" s="111">
        <f>D38</f>
        <v>3</v>
      </c>
      <c r="E95" s="106">
        <v>0</v>
      </c>
      <c r="F95" s="107">
        <v>0</v>
      </c>
      <c r="G95" s="108">
        <f>D95*(E95+F95)</f>
        <v>0</v>
      </c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</row>
    <row r="96" spans="1:23">
      <c r="A96" s="85" t="s">
        <v>129</v>
      </c>
      <c r="B96" s="47" t="s">
        <v>130</v>
      </c>
      <c r="C96" s="87" t="s">
        <v>54</v>
      </c>
      <c r="D96" s="111">
        <v>1</v>
      </c>
      <c r="E96" s="106">
        <v>0</v>
      </c>
      <c r="F96" s="107">
        <v>0</v>
      </c>
      <c r="G96" s="108">
        <f>D96*(E96+F96)</f>
        <v>0</v>
      </c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</row>
    <row r="97" spans="1:23" ht="24">
      <c r="A97" s="85" t="s">
        <v>131</v>
      </c>
      <c r="B97" s="47" t="s">
        <v>132</v>
      </c>
      <c r="C97" s="100" t="s">
        <v>40</v>
      </c>
      <c r="D97" s="105">
        <v>1</v>
      </c>
      <c r="E97" s="106">
        <v>0</v>
      </c>
      <c r="F97" s="107">
        <v>0</v>
      </c>
      <c r="G97" s="108">
        <f>D97*(E97+F97)</f>
        <v>0</v>
      </c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</row>
    <row r="98" spans="1:23">
      <c r="A98" s="85"/>
      <c r="B98" s="47"/>
      <c r="C98" s="87"/>
      <c r="D98" s="89"/>
      <c r="E98" s="67"/>
      <c r="F98" s="68"/>
      <c r="G98" s="57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</row>
    <row r="99" spans="1:23" ht="15" customHeight="1">
      <c r="A99" s="123" t="s">
        <v>133</v>
      </c>
      <c r="B99" s="124"/>
      <c r="C99" s="124"/>
      <c r="D99" s="124"/>
      <c r="E99" s="72"/>
      <c r="F99" s="73"/>
      <c r="G99" s="137">
        <f>SUM(G85:G97)</f>
        <v>0</v>
      </c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</row>
    <row r="100" spans="1:23" ht="15" customHeight="1">
      <c r="A100" s="125" t="s">
        <v>134</v>
      </c>
      <c r="B100" s="126"/>
      <c r="C100" s="126"/>
      <c r="D100" s="126"/>
      <c r="E100" s="74"/>
      <c r="F100" s="75"/>
      <c r="G100" s="138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</row>
    <row r="101" spans="1:23">
      <c r="A101" s="21"/>
      <c r="B101" s="45"/>
      <c r="C101" s="46"/>
      <c r="D101" s="89"/>
      <c r="E101" s="67"/>
      <c r="F101" s="68"/>
      <c r="G101" s="57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</row>
    <row r="102" spans="1:23" ht="15.75">
      <c r="A102" s="21">
        <v>5.0999999999999996</v>
      </c>
      <c r="B102" s="58" t="s">
        <v>135</v>
      </c>
      <c r="C102" s="46"/>
      <c r="D102" s="89"/>
      <c r="E102" s="67"/>
      <c r="F102" s="68"/>
      <c r="G102" s="57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</row>
    <row r="103" spans="1:23" ht="15.75">
      <c r="A103" s="15"/>
      <c r="B103" s="59" t="s">
        <v>136</v>
      </c>
      <c r="C103" s="46"/>
      <c r="D103" s="89"/>
      <c r="E103" s="67"/>
      <c r="F103" s="68"/>
      <c r="G103" s="57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</row>
    <row r="104" spans="1:23">
      <c r="A104" s="15"/>
      <c r="B104" s="22" t="s">
        <v>50</v>
      </c>
      <c r="C104" s="46"/>
      <c r="D104" s="89"/>
      <c r="E104" s="67"/>
      <c r="F104" s="68"/>
      <c r="G104" s="57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</row>
    <row r="105" spans="1:23" ht="38.25">
      <c r="A105" s="21"/>
      <c r="B105" s="48" t="s">
        <v>137</v>
      </c>
      <c r="C105" s="46"/>
      <c r="D105" s="89"/>
      <c r="E105" s="67"/>
      <c r="F105" s="68"/>
      <c r="G105" s="57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</row>
    <row r="106" spans="1:23" ht="25.5">
      <c r="A106" s="21"/>
      <c r="B106" s="47" t="s">
        <v>138</v>
      </c>
      <c r="C106" s="46"/>
      <c r="D106" s="89"/>
      <c r="E106" s="67"/>
      <c r="F106" s="68"/>
      <c r="G106" s="57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</row>
    <row r="107" spans="1:23">
      <c r="A107" s="21"/>
      <c r="B107" s="45" t="s">
        <v>139</v>
      </c>
      <c r="C107" s="46"/>
      <c r="D107" s="89"/>
      <c r="E107" s="67"/>
      <c r="F107" s="68"/>
      <c r="G107" s="57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</row>
    <row r="108" spans="1:23">
      <c r="A108" s="21"/>
      <c r="B108" s="45" t="s">
        <v>140</v>
      </c>
      <c r="C108" s="46"/>
      <c r="D108" s="89"/>
      <c r="E108" s="67"/>
      <c r="F108" s="68"/>
      <c r="G108" s="57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</row>
    <row r="109" spans="1:23">
      <c r="A109" s="21">
        <v>5.0999999999999996</v>
      </c>
      <c r="B109" s="104" t="s">
        <v>141</v>
      </c>
      <c r="C109" s="46"/>
      <c r="D109" s="89"/>
      <c r="E109" s="67"/>
      <c r="F109" s="68"/>
      <c r="G109" s="57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</row>
    <row r="110" spans="1:23">
      <c r="A110" s="85" t="s">
        <v>142</v>
      </c>
      <c r="B110" s="23" t="s">
        <v>143</v>
      </c>
      <c r="C110" s="87" t="s">
        <v>54</v>
      </c>
      <c r="D110" s="89">
        <f>D39</f>
        <v>15</v>
      </c>
      <c r="E110" s="67">
        <v>0</v>
      </c>
      <c r="F110" s="68">
        <v>0</v>
      </c>
      <c r="G110" s="57">
        <f>D110*(E110+F110)</f>
        <v>0</v>
      </c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</row>
    <row r="111" spans="1:23">
      <c r="A111" s="85" t="s">
        <v>144</v>
      </c>
      <c r="B111" s="23" t="s">
        <v>145</v>
      </c>
      <c r="C111" s="87" t="s">
        <v>54</v>
      </c>
      <c r="D111" s="89">
        <f>D38</f>
        <v>3</v>
      </c>
      <c r="E111" s="67">
        <v>0</v>
      </c>
      <c r="F111" s="68">
        <v>0</v>
      </c>
      <c r="G111" s="57">
        <f>D111*(E111+F111)</f>
        <v>0</v>
      </c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</row>
    <row r="112" spans="1:23">
      <c r="A112" s="85" t="s">
        <v>146</v>
      </c>
      <c r="B112" s="44" t="s">
        <v>147</v>
      </c>
      <c r="C112" s="87" t="s">
        <v>54</v>
      </c>
      <c r="D112" s="89">
        <f>D46</f>
        <v>2</v>
      </c>
      <c r="E112" s="67">
        <v>0</v>
      </c>
      <c r="F112" s="68">
        <v>0</v>
      </c>
      <c r="G112" s="57">
        <f>D112*(E112+F112)</f>
        <v>0</v>
      </c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</row>
    <row r="113" spans="1:23" ht="15">
      <c r="A113" s="85" t="s">
        <v>148</v>
      </c>
      <c r="B113" s="47" t="s">
        <v>149</v>
      </c>
      <c r="C113" s="103" t="s">
        <v>54</v>
      </c>
      <c r="D113" s="105">
        <v>2</v>
      </c>
      <c r="E113" s="67">
        <v>0</v>
      </c>
      <c r="F113" s="68">
        <v>0</v>
      </c>
      <c r="G113" s="57">
        <f t="shared" ref="G113:G114" si="4">D113*(E113+F113)</f>
        <v>0</v>
      </c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</row>
    <row r="114" spans="1:23" ht="15">
      <c r="A114" s="85" t="s">
        <v>150</v>
      </c>
      <c r="B114" s="47" t="s">
        <v>151</v>
      </c>
      <c r="C114" s="103" t="s">
        <v>54</v>
      </c>
      <c r="D114" s="105">
        <v>2</v>
      </c>
      <c r="E114" s="67">
        <v>0</v>
      </c>
      <c r="F114" s="68">
        <v>0</v>
      </c>
      <c r="G114" s="57">
        <f t="shared" si="4"/>
        <v>0</v>
      </c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</row>
    <row r="115" spans="1:23" ht="15" customHeight="1">
      <c r="A115" s="123" t="s">
        <v>152</v>
      </c>
      <c r="B115" s="124"/>
      <c r="C115" s="124"/>
      <c r="D115" s="124"/>
      <c r="E115" s="72"/>
      <c r="F115" s="73"/>
      <c r="G115" s="137">
        <f>SUM(G110:G113)</f>
        <v>0</v>
      </c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</row>
    <row r="116" spans="1:23" ht="15" customHeight="1">
      <c r="A116" s="125" t="s">
        <v>47</v>
      </c>
      <c r="B116" s="126"/>
      <c r="C116" s="126"/>
      <c r="D116" s="126"/>
      <c r="E116" s="74"/>
      <c r="F116" s="75"/>
      <c r="G116" s="138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</row>
    <row r="117" spans="1:23">
      <c r="A117" s="15"/>
      <c r="B117" s="45"/>
      <c r="C117" s="46"/>
      <c r="D117" s="89"/>
      <c r="E117" s="67"/>
      <c r="F117" s="68"/>
      <c r="G117" s="57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</row>
    <row r="118" spans="1:23" ht="15.75">
      <c r="A118" s="15"/>
      <c r="B118" s="59" t="s">
        <v>153</v>
      </c>
      <c r="C118" s="46"/>
      <c r="D118" s="89"/>
      <c r="E118" s="67"/>
      <c r="F118" s="68"/>
      <c r="G118" s="57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</row>
    <row r="119" spans="1:23" ht="15.75">
      <c r="A119" s="21"/>
      <c r="B119" s="58" t="s">
        <v>154</v>
      </c>
      <c r="C119" s="46"/>
      <c r="D119" s="89"/>
      <c r="E119" s="67"/>
      <c r="F119" s="68"/>
      <c r="G119" s="57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</row>
    <row r="120" spans="1:23" ht="15.75">
      <c r="A120" s="21"/>
      <c r="B120" s="16" t="s">
        <v>50</v>
      </c>
      <c r="C120" s="46"/>
      <c r="D120" s="89"/>
      <c r="E120" s="67"/>
      <c r="F120" s="68"/>
      <c r="G120" s="57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</row>
    <row r="121" spans="1:23" ht="38.25">
      <c r="A121" s="21"/>
      <c r="B121" s="47" t="s">
        <v>155</v>
      </c>
      <c r="C121" s="46"/>
      <c r="D121" s="89"/>
      <c r="E121" s="67"/>
      <c r="F121" s="68"/>
      <c r="G121" s="57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</row>
    <row r="122" spans="1:23" ht="38.25">
      <c r="A122" s="21"/>
      <c r="B122" s="47" t="s">
        <v>156</v>
      </c>
      <c r="C122" s="46"/>
      <c r="D122" s="89"/>
      <c r="E122" s="67"/>
      <c r="F122" s="68"/>
      <c r="G122" s="57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</row>
    <row r="123" spans="1:23" ht="63.75">
      <c r="A123" s="21"/>
      <c r="B123" s="47" t="s">
        <v>157</v>
      </c>
      <c r="C123" s="46"/>
      <c r="D123" s="89"/>
      <c r="E123" s="67"/>
      <c r="F123" s="68"/>
      <c r="G123" s="57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</row>
    <row r="124" spans="1:23" ht="15.75">
      <c r="A124" s="21">
        <v>6.1</v>
      </c>
      <c r="B124" s="16" t="s">
        <v>158</v>
      </c>
      <c r="C124" s="46"/>
      <c r="D124" s="89"/>
      <c r="E124" s="67"/>
      <c r="F124" s="68"/>
      <c r="G124" s="57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</row>
    <row r="125" spans="1:23">
      <c r="A125" s="85" t="s">
        <v>159</v>
      </c>
      <c r="B125" s="47" t="s">
        <v>160</v>
      </c>
      <c r="C125" s="33" t="s">
        <v>54</v>
      </c>
      <c r="D125" s="89">
        <f>D38</f>
        <v>3</v>
      </c>
      <c r="E125" s="67">
        <v>0</v>
      </c>
      <c r="F125" s="68">
        <v>0</v>
      </c>
      <c r="G125" s="57">
        <f>D125*(E125+F125)</f>
        <v>0</v>
      </c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</row>
    <row r="126" spans="1:23" ht="15">
      <c r="A126" s="85" t="s">
        <v>161</v>
      </c>
      <c r="B126" s="47" t="s">
        <v>162</v>
      </c>
      <c r="C126" s="100" t="s">
        <v>40</v>
      </c>
      <c r="D126" s="105">
        <v>1</v>
      </c>
      <c r="E126" s="67">
        <v>0</v>
      </c>
      <c r="F126" s="68">
        <v>0</v>
      </c>
      <c r="G126" s="57">
        <f t="shared" ref="G126:G127" si="5">D126*(E126+F126)</f>
        <v>0</v>
      </c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</row>
    <row r="127" spans="1:23" ht="15">
      <c r="A127" s="85" t="s">
        <v>163</v>
      </c>
      <c r="B127" s="47" t="s">
        <v>164</v>
      </c>
      <c r="C127" s="100" t="s">
        <v>40</v>
      </c>
      <c r="D127" s="105">
        <v>1</v>
      </c>
      <c r="E127" s="67">
        <v>0</v>
      </c>
      <c r="F127" s="68">
        <v>0</v>
      </c>
      <c r="G127" s="57">
        <f t="shared" si="5"/>
        <v>0</v>
      </c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</row>
    <row r="128" spans="1:23" ht="15" customHeight="1">
      <c r="A128" s="123" t="s">
        <v>165</v>
      </c>
      <c r="B128" s="124"/>
      <c r="C128" s="124"/>
      <c r="D128" s="124"/>
      <c r="E128" s="72"/>
      <c r="F128" s="73"/>
      <c r="G128" s="137">
        <f>SUM(G125:G125)</f>
        <v>0</v>
      </c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</row>
    <row r="129" spans="1:23" ht="15" customHeight="1">
      <c r="A129" s="125" t="s">
        <v>47</v>
      </c>
      <c r="B129" s="126"/>
      <c r="C129" s="126"/>
      <c r="D129" s="126"/>
      <c r="E129" s="74"/>
      <c r="F129" s="75"/>
      <c r="G129" s="138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</row>
    <row r="130" spans="1:23">
      <c r="A130" s="15"/>
      <c r="B130" s="45"/>
      <c r="C130" s="46"/>
      <c r="D130" s="89"/>
      <c r="E130" s="67"/>
      <c r="F130" s="68"/>
      <c r="G130" s="57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</row>
    <row r="131" spans="1:23" s="45" customFormat="1" ht="15.75">
      <c r="A131" s="15"/>
      <c r="B131" s="58" t="s">
        <v>166</v>
      </c>
      <c r="C131" s="46"/>
      <c r="D131" s="89"/>
      <c r="E131" s="67"/>
      <c r="F131" s="68"/>
      <c r="G131" s="57"/>
    </row>
    <row r="132" spans="1:23" s="45" customFormat="1" ht="15.75">
      <c r="A132" s="21"/>
      <c r="B132" s="58" t="s">
        <v>167</v>
      </c>
      <c r="C132" s="46"/>
      <c r="D132" s="89"/>
      <c r="E132" s="67"/>
      <c r="F132" s="68"/>
      <c r="G132" s="57"/>
    </row>
    <row r="133" spans="1:23" s="45" customFormat="1" ht="15.75">
      <c r="A133" s="21"/>
      <c r="B133" s="16" t="s">
        <v>50</v>
      </c>
      <c r="C133" s="46"/>
      <c r="D133" s="89"/>
      <c r="E133" s="67"/>
      <c r="F133" s="68"/>
      <c r="G133" s="57"/>
    </row>
    <row r="134" spans="1:23" s="45" customFormat="1" ht="63.75">
      <c r="A134" s="21"/>
      <c r="B134" s="47" t="s">
        <v>168</v>
      </c>
      <c r="C134" s="46"/>
      <c r="D134" s="89"/>
      <c r="E134" s="67"/>
      <c r="F134" s="68"/>
      <c r="G134" s="57"/>
    </row>
    <row r="135" spans="1:23" s="45" customFormat="1" ht="15.75">
      <c r="A135" s="21">
        <v>7.1</v>
      </c>
      <c r="B135" s="16" t="s">
        <v>167</v>
      </c>
      <c r="C135" s="46"/>
      <c r="D135" s="89"/>
      <c r="E135" s="67"/>
      <c r="F135" s="68"/>
      <c r="G135" s="57"/>
    </row>
    <row r="136" spans="1:23" s="45" customFormat="1" ht="15">
      <c r="A136" s="21"/>
      <c r="C136" s="103"/>
      <c r="D136" s="105"/>
      <c r="E136" s="67"/>
      <c r="F136" s="68"/>
      <c r="G136" s="57"/>
    </row>
    <row r="137" spans="1:23" s="45" customFormat="1" ht="15">
      <c r="A137" s="85" t="s">
        <v>169</v>
      </c>
      <c r="B137" s="47" t="s">
        <v>170</v>
      </c>
      <c r="C137" s="103" t="s">
        <v>54</v>
      </c>
      <c r="D137" s="105">
        <v>4</v>
      </c>
      <c r="E137" s="67">
        <v>0</v>
      </c>
      <c r="F137" s="68">
        <v>0</v>
      </c>
      <c r="G137" s="57">
        <f t="shared" ref="G137:G144" si="6">D137*(E137+F137)</f>
        <v>0</v>
      </c>
    </row>
    <row r="138" spans="1:23" s="45" customFormat="1" ht="15">
      <c r="A138" s="85" t="s">
        <v>171</v>
      </c>
      <c r="B138" s="47" t="s">
        <v>172</v>
      </c>
      <c r="C138" s="103" t="s">
        <v>54</v>
      </c>
      <c r="D138" s="105">
        <v>1</v>
      </c>
      <c r="E138" s="67">
        <v>0</v>
      </c>
      <c r="F138" s="68">
        <v>0</v>
      </c>
      <c r="G138" s="57">
        <f t="shared" si="6"/>
        <v>0</v>
      </c>
    </row>
    <row r="139" spans="1:23" s="45" customFormat="1" ht="15">
      <c r="A139" s="85" t="s">
        <v>173</v>
      </c>
      <c r="B139" s="47" t="s">
        <v>174</v>
      </c>
      <c r="C139" s="103" t="s">
        <v>54</v>
      </c>
      <c r="D139" s="105">
        <v>7</v>
      </c>
      <c r="E139" s="67">
        <v>0</v>
      </c>
      <c r="F139" s="68">
        <v>0</v>
      </c>
      <c r="G139" s="57">
        <f t="shared" si="6"/>
        <v>0</v>
      </c>
    </row>
    <row r="140" spans="1:23" s="45" customFormat="1" ht="15">
      <c r="A140" s="85" t="s">
        <v>175</v>
      </c>
      <c r="B140" s="47" t="s">
        <v>176</v>
      </c>
      <c r="C140" s="103" t="s">
        <v>54</v>
      </c>
      <c r="D140" s="105">
        <v>2</v>
      </c>
      <c r="E140" s="67">
        <v>0</v>
      </c>
      <c r="F140" s="68">
        <v>0</v>
      </c>
      <c r="G140" s="57">
        <f t="shared" si="6"/>
        <v>0</v>
      </c>
    </row>
    <row r="141" spans="1:23" s="45" customFormat="1" ht="15">
      <c r="A141" s="85" t="s">
        <v>177</v>
      </c>
      <c r="B141" s="47" t="s">
        <v>178</v>
      </c>
      <c r="C141" s="103" t="s">
        <v>54</v>
      </c>
      <c r="D141" s="105">
        <v>5</v>
      </c>
      <c r="E141" s="67">
        <v>0</v>
      </c>
      <c r="F141" s="68">
        <v>0</v>
      </c>
      <c r="G141" s="57">
        <f t="shared" si="6"/>
        <v>0</v>
      </c>
    </row>
    <row r="142" spans="1:23" s="45" customFormat="1" ht="15">
      <c r="A142" s="85" t="s">
        <v>179</v>
      </c>
      <c r="B142" s="47" t="s">
        <v>180</v>
      </c>
      <c r="C142" s="103" t="s">
        <v>54</v>
      </c>
      <c r="D142" s="105">
        <v>5</v>
      </c>
      <c r="E142" s="67">
        <v>0</v>
      </c>
      <c r="F142" s="68">
        <v>0</v>
      </c>
      <c r="G142" s="57">
        <f t="shared" si="6"/>
        <v>0</v>
      </c>
    </row>
    <row r="143" spans="1:23" s="45" customFormat="1" ht="15">
      <c r="A143" s="85" t="s">
        <v>181</v>
      </c>
      <c r="B143" s="47" t="s">
        <v>182</v>
      </c>
      <c r="C143" s="103" t="s">
        <v>54</v>
      </c>
      <c r="D143" s="105">
        <v>4</v>
      </c>
      <c r="E143" s="67">
        <v>0</v>
      </c>
      <c r="F143" s="68">
        <v>0</v>
      </c>
      <c r="G143" s="57">
        <f t="shared" si="6"/>
        <v>0</v>
      </c>
    </row>
    <row r="144" spans="1:23" s="45" customFormat="1" ht="15">
      <c r="A144" s="85" t="s">
        <v>183</v>
      </c>
      <c r="B144" s="112" t="s">
        <v>184</v>
      </c>
      <c r="C144" s="103" t="s">
        <v>54</v>
      </c>
      <c r="D144" s="105">
        <v>5</v>
      </c>
      <c r="E144" s="67">
        <v>0</v>
      </c>
      <c r="F144" s="68">
        <v>0</v>
      </c>
      <c r="G144" s="57">
        <f t="shared" si="6"/>
        <v>0</v>
      </c>
    </row>
    <row r="145" spans="1:23" s="45" customFormat="1" ht="15">
      <c r="A145" s="85" t="s">
        <v>185</v>
      </c>
      <c r="B145" s="47" t="s">
        <v>84</v>
      </c>
      <c r="C145" s="100" t="s">
        <v>40</v>
      </c>
      <c r="D145" s="105">
        <v>1</v>
      </c>
      <c r="E145" s="67">
        <v>0</v>
      </c>
      <c r="F145" s="68">
        <v>0</v>
      </c>
      <c r="G145" s="57">
        <f t="shared" ref="G145" si="7">D145*(E145+F145)</f>
        <v>0</v>
      </c>
      <c r="I145" s="69"/>
    </row>
    <row r="146" spans="1:23" s="64" customFormat="1">
      <c r="A146" s="65"/>
      <c r="C146" s="66"/>
      <c r="D146" s="60"/>
      <c r="E146" s="61"/>
      <c r="F146" s="62"/>
      <c r="G146" s="63"/>
    </row>
    <row r="147" spans="1:23" ht="15" customHeight="1">
      <c r="A147" s="123" t="s">
        <v>186</v>
      </c>
      <c r="B147" s="124"/>
      <c r="C147" s="124"/>
      <c r="D147" s="124"/>
      <c r="E147" s="72"/>
      <c r="F147" s="73"/>
      <c r="G147" s="137">
        <f>SUM(G135:G146)</f>
        <v>0</v>
      </c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</row>
    <row r="148" spans="1:23" ht="15" customHeight="1">
      <c r="A148" s="125" t="s">
        <v>47</v>
      </c>
      <c r="B148" s="126"/>
      <c r="C148" s="126"/>
      <c r="D148" s="126"/>
      <c r="E148" s="74"/>
      <c r="F148" s="75"/>
      <c r="G148" s="138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</row>
    <row r="149" spans="1:23">
      <c r="A149" s="15"/>
      <c r="B149" s="45"/>
      <c r="C149" s="46"/>
      <c r="D149" s="89"/>
      <c r="E149" s="67"/>
      <c r="F149" s="68"/>
      <c r="G149" s="57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</row>
    <row r="150" spans="1:23" ht="15.75">
      <c r="A150" s="21"/>
      <c r="B150" s="59" t="s">
        <v>187</v>
      </c>
      <c r="C150" s="46"/>
      <c r="D150" s="89"/>
      <c r="E150" s="67"/>
      <c r="F150" s="68"/>
      <c r="G150" s="49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</row>
    <row r="151" spans="1:23" ht="15.75">
      <c r="A151" s="21"/>
      <c r="B151" s="70" t="s">
        <v>188</v>
      </c>
      <c r="C151" s="46"/>
      <c r="D151" s="89"/>
      <c r="E151" s="67"/>
      <c r="F151" s="68"/>
      <c r="G151" s="49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</row>
    <row r="152" spans="1:23" ht="15.75">
      <c r="A152" s="21"/>
      <c r="B152" s="16" t="s">
        <v>50</v>
      </c>
      <c r="C152" s="46"/>
      <c r="D152" s="89"/>
      <c r="E152" s="67"/>
      <c r="F152" s="68"/>
      <c r="G152" s="49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</row>
    <row r="153" spans="1:23">
      <c r="A153" s="21"/>
      <c r="B153" s="47" t="s">
        <v>189</v>
      </c>
      <c r="C153" s="46"/>
      <c r="D153" s="89"/>
      <c r="E153" s="67"/>
      <c r="F153" s="68"/>
      <c r="G153" s="49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</row>
    <row r="154" spans="1:23">
      <c r="A154" s="21"/>
      <c r="B154" s="47" t="s">
        <v>190</v>
      </c>
      <c r="C154" s="46"/>
      <c r="D154" s="89"/>
      <c r="E154" s="67"/>
      <c r="F154" s="68"/>
      <c r="G154" s="49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</row>
    <row r="155" spans="1:23" ht="15.75">
      <c r="A155" s="21">
        <v>8.1</v>
      </c>
      <c r="B155" s="16" t="s">
        <v>191</v>
      </c>
      <c r="C155" s="46"/>
      <c r="D155" s="89"/>
      <c r="E155" s="67"/>
      <c r="F155" s="68"/>
      <c r="G155" s="49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</row>
    <row r="156" spans="1:23">
      <c r="A156" s="85" t="s">
        <v>192</v>
      </c>
      <c r="B156" s="44" t="s">
        <v>193</v>
      </c>
      <c r="C156" s="46" t="s">
        <v>40</v>
      </c>
      <c r="D156" s="89">
        <v>1</v>
      </c>
      <c r="E156" s="94">
        <v>0</v>
      </c>
      <c r="F156" s="95">
        <v>0</v>
      </c>
      <c r="G156" s="57">
        <f>D156*(E156+F156)</f>
        <v>0</v>
      </c>
      <c r="H156" s="45"/>
      <c r="I156" s="92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</row>
    <row r="157" spans="1:23">
      <c r="A157" s="85" t="s">
        <v>194</v>
      </c>
      <c r="B157" s="44" t="s">
        <v>195</v>
      </c>
      <c r="C157" s="46" t="s">
        <v>40</v>
      </c>
      <c r="D157" s="89">
        <v>1</v>
      </c>
      <c r="E157" s="96">
        <v>0</v>
      </c>
      <c r="F157" s="97">
        <v>0</v>
      </c>
      <c r="G157" s="57">
        <f>D157*(E157+F157)</f>
        <v>0</v>
      </c>
      <c r="H157" s="45"/>
      <c r="I157" s="92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</row>
    <row r="158" spans="1:23">
      <c r="A158" s="85" t="s">
        <v>196</v>
      </c>
      <c r="B158" s="44" t="s">
        <v>197</v>
      </c>
      <c r="C158" s="46" t="s">
        <v>40</v>
      </c>
      <c r="D158" s="89">
        <v>1</v>
      </c>
      <c r="E158" s="96">
        <v>0</v>
      </c>
      <c r="F158" s="97">
        <v>0</v>
      </c>
      <c r="G158" s="57">
        <f>D158*(E158+F158)</f>
        <v>0</v>
      </c>
      <c r="H158" s="45"/>
      <c r="I158" s="92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</row>
    <row r="159" spans="1:23" ht="15" customHeight="1">
      <c r="A159" s="123" t="s">
        <v>198</v>
      </c>
      <c r="B159" s="124"/>
      <c r="C159" s="124"/>
      <c r="D159" s="124"/>
      <c r="E159" s="72"/>
      <c r="F159" s="73"/>
      <c r="G159" s="127">
        <f>SUM(G155:G157)</f>
        <v>0</v>
      </c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</row>
    <row r="160" spans="1:23" ht="15" customHeight="1">
      <c r="A160" s="125" t="s">
        <v>199</v>
      </c>
      <c r="B160" s="126"/>
      <c r="C160" s="126"/>
      <c r="D160" s="126"/>
      <c r="E160" s="74"/>
      <c r="F160" s="75"/>
      <c r="G160" s="128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</row>
    <row r="161" spans="1:23">
      <c r="A161" s="21"/>
      <c r="B161" s="45"/>
      <c r="C161" s="46"/>
      <c r="D161" s="89"/>
      <c r="E161" s="67"/>
      <c r="F161" s="68"/>
      <c r="G161" s="49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</row>
    <row r="162" spans="1:23" ht="15.75">
      <c r="A162" s="21"/>
      <c r="B162" s="59" t="s">
        <v>200</v>
      </c>
      <c r="C162" s="46"/>
      <c r="D162" s="89"/>
      <c r="E162" s="67"/>
      <c r="F162" s="68"/>
      <c r="G162" s="49"/>
      <c r="H162" s="45"/>
      <c r="I162" s="69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</row>
    <row r="163" spans="1:23" ht="15.75">
      <c r="A163" s="21"/>
      <c r="B163" s="84" t="s">
        <v>201</v>
      </c>
      <c r="C163" s="46"/>
      <c r="D163" s="89"/>
      <c r="E163" s="67"/>
      <c r="F163" s="68"/>
      <c r="G163" s="49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</row>
    <row r="164" spans="1:23" ht="15.75">
      <c r="A164" s="21"/>
      <c r="B164" s="16" t="s">
        <v>50</v>
      </c>
      <c r="C164" s="46"/>
      <c r="D164" s="89"/>
      <c r="E164" s="67"/>
      <c r="F164" s="68"/>
      <c r="G164" s="49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</row>
    <row r="165" spans="1:23" ht="26.25" customHeight="1">
      <c r="A165" s="21"/>
      <c r="B165" s="47" t="s">
        <v>202</v>
      </c>
      <c r="C165" s="46"/>
      <c r="D165" s="89"/>
      <c r="E165" s="67"/>
      <c r="F165" s="68"/>
      <c r="G165" s="49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</row>
    <row r="166" spans="1:23">
      <c r="A166" s="85"/>
      <c r="B166" s="45" t="s">
        <v>203</v>
      </c>
      <c r="C166" s="46"/>
      <c r="D166" s="89"/>
      <c r="E166" s="67"/>
      <c r="F166" s="68"/>
      <c r="G166" s="57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</row>
    <row r="167" spans="1:23" ht="25.5">
      <c r="A167" s="85"/>
      <c r="B167" s="47" t="s">
        <v>204</v>
      </c>
      <c r="C167" s="46"/>
      <c r="D167" s="89"/>
      <c r="E167" s="67"/>
      <c r="F167" s="68"/>
      <c r="G167" s="57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</row>
    <row r="168" spans="1:23" ht="15.75">
      <c r="A168" s="21"/>
      <c r="B168" s="59" t="s">
        <v>205</v>
      </c>
      <c r="C168" s="46"/>
      <c r="D168" s="89"/>
      <c r="E168" s="67"/>
      <c r="F168" s="68"/>
      <c r="G168" s="49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</row>
    <row r="169" spans="1:23" ht="15.75">
      <c r="A169" s="21"/>
      <c r="B169" s="59" t="s">
        <v>206</v>
      </c>
      <c r="C169" s="46"/>
      <c r="D169" s="89"/>
      <c r="E169" s="67"/>
      <c r="F169" s="68"/>
      <c r="G169" s="49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</row>
    <row r="170" spans="1:23" ht="15.75">
      <c r="A170" s="21">
        <v>11.1</v>
      </c>
      <c r="B170" s="16" t="s">
        <v>50</v>
      </c>
      <c r="C170" s="46"/>
      <c r="D170" s="89"/>
      <c r="E170" s="67"/>
      <c r="F170" s="68"/>
      <c r="G170" s="49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</row>
    <row r="171" spans="1:23">
      <c r="A171" s="85"/>
      <c r="B171" s="45" t="s">
        <v>207</v>
      </c>
      <c r="C171" s="46"/>
      <c r="D171" s="89"/>
      <c r="E171" s="96"/>
      <c r="F171" s="97"/>
      <c r="G171" s="57">
        <f>D171*(E171+F171)</f>
        <v>0</v>
      </c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</row>
    <row r="172" spans="1:23">
      <c r="A172" s="21"/>
      <c r="B172" s="45" t="s">
        <v>48</v>
      </c>
      <c r="C172" s="46"/>
      <c r="D172" s="89"/>
      <c r="E172" s="96"/>
      <c r="F172" s="97"/>
      <c r="G172" s="57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</row>
    <row r="173" spans="1:23">
      <c r="A173" s="21"/>
      <c r="B173" s="45" t="s">
        <v>87</v>
      </c>
      <c r="C173" s="46"/>
      <c r="D173" s="89"/>
      <c r="E173" s="96"/>
      <c r="F173" s="97"/>
      <c r="G173" s="57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</row>
    <row r="174" spans="1:23">
      <c r="A174" s="21"/>
      <c r="B174" s="45" t="s">
        <v>118</v>
      </c>
      <c r="C174" s="46"/>
      <c r="D174" s="89"/>
      <c r="E174" s="96"/>
      <c r="F174" s="97"/>
      <c r="G174" s="57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</row>
    <row r="175" spans="1:23">
      <c r="A175" s="21"/>
      <c r="B175" s="45" t="s">
        <v>135</v>
      </c>
      <c r="C175" s="46"/>
      <c r="D175" s="89"/>
      <c r="E175" s="96"/>
      <c r="F175" s="97"/>
      <c r="G175" s="57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</row>
    <row r="176" spans="1:23">
      <c r="A176" s="21"/>
      <c r="B176" s="45" t="s">
        <v>153</v>
      </c>
      <c r="C176" s="46"/>
      <c r="D176" s="89"/>
      <c r="E176" s="96"/>
      <c r="F176" s="97"/>
      <c r="G176" s="57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</row>
    <row r="177" spans="1:23">
      <c r="A177" s="21"/>
      <c r="B177" s="45" t="s">
        <v>166</v>
      </c>
      <c r="C177" s="46"/>
      <c r="D177" s="89"/>
      <c r="E177" s="96"/>
      <c r="F177" s="97"/>
      <c r="G177" s="57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</row>
    <row r="178" spans="1:23">
      <c r="A178" s="21"/>
      <c r="B178" s="45" t="s">
        <v>187</v>
      </c>
      <c r="C178" s="46"/>
      <c r="D178" s="89"/>
      <c r="E178" s="96"/>
      <c r="F178" s="97"/>
      <c r="G178" s="57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</row>
    <row r="179" spans="1:23">
      <c r="A179" s="21"/>
      <c r="B179" s="45" t="s">
        <v>208</v>
      </c>
      <c r="C179" s="46"/>
      <c r="D179" s="89"/>
      <c r="E179" s="96"/>
      <c r="F179" s="97"/>
      <c r="G179" s="57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</row>
    <row r="180" spans="1:23">
      <c r="A180" s="21"/>
      <c r="B180" s="45"/>
      <c r="C180" s="46"/>
      <c r="D180" s="89"/>
      <c r="E180" s="67"/>
      <c r="F180" s="68"/>
      <c r="G180" s="49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</row>
    <row r="181" spans="1:23" ht="15" customHeight="1">
      <c r="A181" s="123" t="s">
        <v>209</v>
      </c>
      <c r="B181" s="124"/>
      <c r="C181" s="124"/>
      <c r="D181" s="124"/>
      <c r="E181" s="72"/>
      <c r="F181" s="73"/>
      <c r="G181" s="127">
        <f>SUM(G168:G180)</f>
        <v>0</v>
      </c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</row>
    <row r="182" spans="1:23" ht="15" customHeight="1">
      <c r="A182" s="125" t="s">
        <v>47</v>
      </c>
      <c r="B182" s="126"/>
      <c r="C182" s="126"/>
      <c r="D182" s="126"/>
      <c r="E182" s="74"/>
      <c r="F182" s="75"/>
      <c r="G182" s="128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</row>
    <row r="183" spans="1:23" ht="15.75">
      <c r="A183" s="21"/>
      <c r="B183" s="59" t="s">
        <v>210</v>
      </c>
      <c r="C183" s="46"/>
      <c r="D183" s="89"/>
      <c r="E183" s="67"/>
      <c r="F183" s="68"/>
      <c r="G183" s="49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</row>
    <row r="184" spans="1:23" ht="15.75">
      <c r="A184" s="21"/>
      <c r="B184" s="59" t="s">
        <v>206</v>
      </c>
      <c r="C184" s="46"/>
      <c r="D184" s="89"/>
      <c r="E184" s="67"/>
      <c r="F184" s="68"/>
      <c r="G184" s="49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</row>
    <row r="185" spans="1:23" ht="15.75">
      <c r="A185" s="21">
        <v>12.1</v>
      </c>
      <c r="B185" s="16" t="s">
        <v>50</v>
      </c>
      <c r="C185" s="46"/>
      <c r="D185" s="89"/>
      <c r="E185" s="67"/>
      <c r="F185" s="68"/>
      <c r="G185" s="49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</row>
    <row r="186" spans="1:23">
      <c r="A186" s="21"/>
      <c r="B186" s="45" t="s">
        <v>207</v>
      </c>
      <c r="C186" s="46"/>
      <c r="D186" s="89"/>
      <c r="E186" s="96"/>
      <c r="F186" s="97"/>
      <c r="G186" s="57">
        <f>D186*(E186+F186)</f>
        <v>0</v>
      </c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</row>
    <row r="187" spans="1:23">
      <c r="A187" s="21"/>
      <c r="B187" s="45" t="s">
        <v>48</v>
      </c>
      <c r="C187" s="46"/>
      <c r="D187" s="89"/>
      <c r="E187" s="96"/>
      <c r="F187" s="97"/>
      <c r="G187" s="57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</row>
    <row r="188" spans="1:23">
      <c r="A188" s="21"/>
      <c r="B188" s="45" t="s">
        <v>87</v>
      </c>
      <c r="C188" s="46"/>
      <c r="D188" s="89"/>
      <c r="E188" s="96"/>
      <c r="F188" s="97"/>
      <c r="G188" s="57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</row>
    <row r="189" spans="1:23">
      <c r="A189" s="21"/>
      <c r="B189" s="45" t="s">
        <v>118</v>
      </c>
      <c r="C189" s="46"/>
      <c r="D189" s="89"/>
      <c r="E189" s="96"/>
      <c r="F189" s="97"/>
      <c r="G189" s="57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</row>
    <row r="190" spans="1:23">
      <c r="A190" s="21"/>
      <c r="B190" s="45" t="s">
        <v>135</v>
      </c>
      <c r="C190" s="46"/>
      <c r="D190" s="89"/>
      <c r="E190" s="96"/>
      <c r="F190" s="97"/>
      <c r="G190" s="57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</row>
    <row r="191" spans="1:23">
      <c r="A191" s="21"/>
      <c r="B191" s="45" t="s">
        <v>153</v>
      </c>
      <c r="C191" s="46"/>
      <c r="D191" s="89"/>
      <c r="E191" s="96"/>
      <c r="F191" s="97"/>
      <c r="G191" s="57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</row>
    <row r="192" spans="1:23">
      <c r="A192" s="21"/>
      <c r="B192" s="45" t="s">
        <v>166</v>
      </c>
      <c r="C192" s="46"/>
      <c r="D192" s="89"/>
      <c r="E192" s="96"/>
      <c r="F192" s="97"/>
      <c r="G192" s="57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</row>
    <row r="193" spans="1:23">
      <c r="A193" s="21"/>
      <c r="B193" s="45" t="s">
        <v>187</v>
      </c>
      <c r="C193" s="46"/>
      <c r="D193" s="89"/>
      <c r="E193" s="96"/>
      <c r="F193" s="97"/>
      <c r="G193" s="57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</row>
    <row r="194" spans="1:23">
      <c r="A194" s="21"/>
      <c r="B194" s="45" t="s">
        <v>208</v>
      </c>
      <c r="C194" s="46"/>
      <c r="D194" s="89"/>
      <c r="E194" s="96"/>
      <c r="F194" s="97"/>
      <c r="G194" s="57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</row>
    <row r="195" spans="1:23">
      <c r="A195" s="21"/>
      <c r="B195" s="45"/>
      <c r="C195" s="46"/>
      <c r="D195" s="89"/>
      <c r="E195" s="67"/>
      <c r="F195" s="68"/>
      <c r="G195" s="49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</row>
    <row r="196" spans="1:23" ht="15" customHeight="1">
      <c r="A196" s="123" t="s">
        <v>211</v>
      </c>
      <c r="B196" s="124"/>
      <c r="C196" s="124"/>
      <c r="D196" s="124"/>
      <c r="E196" s="72"/>
      <c r="F196" s="73"/>
      <c r="G196" s="127">
        <f>SUM(G183:G195)</f>
        <v>0</v>
      </c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</row>
    <row r="197" spans="1:23" ht="15" customHeight="1" thickBot="1">
      <c r="A197" s="125" t="s">
        <v>47</v>
      </c>
      <c r="B197" s="126"/>
      <c r="C197" s="126"/>
      <c r="D197" s="126"/>
      <c r="E197" s="74"/>
      <c r="F197" s="75"/>
      <c r="G197" s="128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</row>
    <row r="198" spans="1:23" ht="29.25" customHeight="1">
      <c r="A198" s="129" t="s">
        <v>212</v>
      </c>
      <c r="B198" s="130"/>
      <c r="C198" s="130"/>
      <c r="D198" s="130"/>
      <c r="E198" s="130"/>
      <c r="F198" s="130"/>
      <c r="G198" s="5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</row>
    <row r="199" spans="1:23" ht="12" customHeight="1">
      <c r="A199" s="53"/>
      <c r="B199" s="53"/>
      <c r="C199" s="53"/>
      <c r="D199" s="53"/>
      <c r="E199" s="54"/>
      <c r="F199" s="54"/>
      <c r="G199" s="5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</row>
    <row r="200" spans="1:23">
      <c r="A200" s="45"/>
      <c r="B200" s="45"/>
      <c r="C200" s="98"/>
      <c r="D200" s="99"/>
      <c r="E200" s="99"/>
      <c r="F200" s="99"/>
      <c r="G200" s="99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</row>
    <row r="201" spans="1:23">
      <c r="A201" s="45"/>
      <c r="B201" s="45"/>
      <c r="C201" s="98"/>
      <c r="D201" s="99"/>
      <c r="E201" s="99"/>
      <c r="F201" s="99"/>
      <c r="G201" s="99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</row>
    <row r="202" spans="1:23">
      <c r="A202" s="45"/>
      <c r="B202" s="45"/>
      <c r="C202" s="98"/>
      <c r="D202" s="99"/>
      <c r="E202" s="99"/>
      <c r="F202" s="99"/>
      <c r="G202" s="99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</row>
    <row r="203" spans="1:23">
      <c r="A203" s="45"/>
      <c r="B203" s="45"/>
      <c r="C203" s="98"/>
      <c r="D203" s="99"/>
      <c r="E203" s="99"/>
      <c r="F203" s="99"/>
      <c r="G203" s="99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</row>
    <row r="204" spans="1:23">
      <c r="A204" s="45"/>
      <c r="B204" s="45"/>
      <c r="C204" s="98"/>
      <c r="D204" s="99"/>
      <c r="E204" s="99"/>
      <c r="F204" s="99"/>
      <c r="G204" s="99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</row>
    <row r="205" spans="1:23">
      <c r="A205" s="45"/>
      <c r="B205" s="45"/>
      <c r="C205" s="98"/>
      <c r="D205" s="99"/>
      <c r="E205" s="99"/>
      <c r="F205" s="99"/>
      <c r="G205" s="99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</row>
    <row r="206" spans="1:23">
      <c r="A206" s="45"/>
      <c r="B206" s="45"/>
      <c r="C206" s="98"/>
      <c r="D206" s="99"/>
      <c r="E206" s="99"/>
      <c r="F206" s="99"/>
      <c r="G206" s="99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</row>
    <row r="207" spans="1:23">
      <c r="A207" s="45"/>
      <c r="B207" s="45"/>
      <c r="C207" s="98"/>
      <c r="D207" s="99"/>
      <c r="E207" s="99"/>
      <c r="F207" s="99"/>
      <c r="G207" s="99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</row>
    <row r="208" spans="1:23">
      <c r="A208" s="45"/>
      <c r="B208" s="45"/>
      <c r="C208" s="98"/>
      <c r="D208" s="99"/>
      <c r="E208" s="99"/>
      <c r="F208" s="99"/>
      <c r="G208" s="99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</row>
    <row r="209" spans="1:23">
      <c r="A209" s="45"/>
      <c r="B209" s="45"/>
      <c r="C209" s="98"/>
      <c r="D209" s="99"/>
      <c r="E209" s="99"/>
      <c r="F209" s="99"/>
      <c r="G209" s="99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</row>
    <row r="210" spans="1:23">
      <c r="A210" s="45"/>
      <c r="B210" s="45"/>
      <c r="C210" s="98"/>
      <c r="D210" s="99"/>
      <c r="E210" s="99"/>
      <c r="F210" s="99"/>
      <c r="G210" s="99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</row>
    <row r="211" spans="1:23">
      <c r="A211" s="45"/>
      <c r="B211" s="45"/>
      <c r="C211" s="98"/>
      <c r="D211" s="99"/>
      <c r="E211" s="99"/>
      <c r="F211" s="99"/>
      <c r="G211" s="99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</row>
    <row r="212" spans="1:23">
      <c r="A212" s="45"/>
      <c r="B212" s="45"/>
      <c r="C212" s="98"/>
      <c r="D212" s="99"/>
      <c r="E212" s="99"/>
      <c r="F212" s="99"/>
      <c r="G212" s="99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</row>
    <row r="213" spans="1:23">
      <c r="A213" s="45"/>
      <c r="B213" s="45"/>
      <c r="C213" s="98"/>
      <c r="D213" s="99"/>
      <c r="E213" s="99"/>
      <c r="F213" s="99"/>
      <c r="G213" s="99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</row>
    <row r="214" spans="1:23">
      <c r="A214" s="45"/>
      <c r="B214" s="45"/>
      <c r="C214" s="98"/>
      <c r="D214" s="99"/>
      <c r="E214" s="99"/>
      <c r="F214" s="99"/>
      <c r="G214" s="99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</row>
    <row r="215" spans="1:23">
      <c r="A215" s="45"/>
      <c r="B215" s="45"/>
      <c r="C215" s="98"/>
      <c r="D215" s="99"/>
      <c r="E215" s="99"/>
      <c r="F215" s="99"/>
      <c r="G215" s="99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</row>
    <row r="216" spans="1:23">
      <c r="A216" s="45"/>
      <c r="B216" s="45"/>
      <c r="C216" s="98"/>
      <c r="D216" s="99"/>
      <c r="E216" s="99"/>
      <c r="F216" s="99"/>
      <c r="G216" s="99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</row>
    <row r="217" spans="1:23">
      <c r="A217" s="45"/>
      <c r="B217" s="45"/>
      <c r="C217" s="98"/>
      <c r="D217" s="99"/>
      <c r="E217" s="99"/>
      <c r="F217" s="99"/>
      <c r="G217" s="99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</row>
    <row r="218" spans="1:23">
      <c r="A218" s="45"/>
      <c r="B218" s="45"/>
      <c r="C218" s="98"/>
      <c r="D218" s="99"/>
      <c r="E218" s="99"/>
      <c r="F218" s="99"/>
      <c r="G218" s="99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</row>
    <row r="219" spans="1:23">
      <c r="A219" s="45"/>
      <c r="B219" s="45"/>
      <c r="C219" s="98"/>
      <c r="D219" s="99"/>
      <c r="E219" s="99"/>
      <c r="F219" s="99"/>
      <c r="G219" s="99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</row>
    <row r="220" spans="1:23">
      <c r="A220" s="45"/>
      <c r="B220" s="45"/>
      <c r="C220" s="98"/>
      <c r="D220" s="99"/>
      <c r="E220" s="99"/>
      <c r="F220" s="99"/>
      <c r="G220" s="99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</row>
    <row r="221" spans="1:23">
      <c r="A221" s="45"/>
      <c r="B221" s="45"/>
      <c r="C221" s="98"/>
      <c r="D221" s="99"/>
      <c r="E221" s="99"/>
      <c r="F221" s="99"/>
      <c r="G221" s="99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</row>
    <row r="222" spans="1:23">
      <c r="A222" s="45"/>
      <c r="B222" s="45"/>
      <c r="C222" s="98"/>
      <c r="D222" s="99"/>
      <c r="E222" s="99"/>
      <c r="F222" s="99"/>
      <c r="G222" s="99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</row>
    <row r="223" spans="1:23">
      <c r="A223" s="45"/>
      <c r="B223" s="45"/>
      <c r="C223" s="98"/>
      <c r="D223" s="99"/>
      <c r="E223" s="99"/>
      <c r="F223" s="99"/>
      <c r="G223" s="99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</row>
    <row r="224" spans="1:23">
      <c r="A224" s="45"/>
      <c r="B224" s="45"/>
      <c r="C224" s="98"/>
      <c r="D224" s="99"/>
      <c r="E224" s="99"/>
      <c r="F224" s="99"/>
      <c r="G224" s="99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</row>
    <row r="225" spans="1:23">
      <c r="A225" s="45"/>
      <c r="B225" s="45"/>
      <c r="C225" s="98"/>
      <c r="D225" s="99"/>
      <c r="E225" s="99"/>
      <c r="F225" s="99"/>
      <c r="G225" s="99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</row>
    <row r="226" spans="1:23">
      <c r="A226" s="45"/>
      <c r="B226" s="45"/>
      <c r="C226" s="98"/>
      <c r="D226" s="99"/>
      <c r="E226" s="99"/>
      <c r="F226" s="99"/>
      <c r="G226" s="99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</row>
    <row r="227" spans="1:23">
      <c r="A227" s="45"/>
      <c r="B227" s="45"/>
      <c r="C227" s="98"/>
      <c r="D227" s="99"/>
      <c r="E227" s="99"/>
      <c r="F227" s="99"/>
      <c r="G227" s="99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</row>
    <row r="228" spans="1:23">
      <c r="A228" s="45"/>
      <c r="B228" s="45"/>
      <c r="C228" s="98"/>
      <c r="D228" s="99"/>
      <c r="E228" s="99"/>
      <c r="F228" s="99"/>
      <c r="G228" s="99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</row>
    <row r="229" spans="1:23">
      <c r="A229" s="45"/>
      <c r="B229" s="45"/>
      <c r="C229" s="98"/>
      <c r="D229" s="99"/>
      <c r="E229" s="99"/>
      <c r="F229" s="99"/>
      <c r="G229" s="99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</row>
    <row r="230" spans="1:23">
      <c r="A230" s="45"/>
      <c r="B230" s="45"/>
      <c r="C230" s="98"/>
      <c r="D230" s="99"/>
      <c r="E230" s="99"/>
      <c r="F230" s="99"/>
      <c r="G230" s="99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</row>
    <row r="231" spans="1:23">
      <c r="A231" s="45"/>
      <c r="B231" s="45"/>
      <c r="C231" s="98"/>
      <c r="D231" s="99"/>
      <c r="E231" s="99"/>
      <c r="F231" s="99"/>
      <c r="G231" s="99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</row>
    <row r="232" spans="1:23">
      <c r="A232" s="45"/>
      <c r="B232" s="45"/>
      <c r="C232" s="98"/>
      <c r="D232" s="99"/>
      <c r="E232" s="99"/>
      <c r="F232" s="99"/>
      <c r="G232" s="99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</row>
    <row r="233" spans="1:23">
      <c r="A233" s="45"/>
      <c r="B233" s="45"/>
      <c r="C233" s="98"/>
      <c r="D233" s="99"/>
      <c r="E233" s="99"/>
      <c r="F233" s="99"/>
      <c r="G233" s="99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</row>
    <row r="234" spans="1:23">
      <c r="A234" s="45"/>
      <c r="B234" s="45"/>
      <c r="C234" s="98"/>
      <c r="D234" s="99"/>
      <c r="E234" s="99"/>
      <c r="F234" s="99"/>
      <c r="G234" s="99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</row>
    <row r="235" spans="1:23">
      <c r="A235" s="45"/>
      <c r="B235" s="45"/>
      <c r="C235" s="98"/>
      <c r="D235" s="99"/>
      <c r="E235" s="99"/>
      <c r="F235" s="99"/>
      <c r="G235" s="99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</row>
    <row r="236" spans="1:23">
      <c r="A236" s="45"/>
      <c r="B236" s="45"/>
      <c r="C236" s="98"/>
      <c r="D236" s="99"/>
      <c r="E236" s="99"/>
      <c r="F236" s="99"/>
      <c r="G236" s="99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</row>
    <row r="237" spans="1:23">
      <c r="A237" s="45"/>
      <c r="B237" s="45"/>
      <c r="C237" s="98"/>
      <c r="D237" s="99"/>
      <c r="E237" s="99"/>
      <c r="F237" s="99"/>
      <c r="G237" s="99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</row>
    <row r="238" spans="1:23">
      <c r="A238" s="45"/>
      <c r="B238" s="45"/>
      <c r="C238" s="98"/>
      <c r="D238" s="99"/>
      <c r="E238" s="99"/>
      <c r="F238" s="99"/>
      <c r="G238" s="99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</row>
    <row r="239" spans="1:23">
      <c r="A239" s="45"/>
      <c r="B239" s="45"/>
      <c r="C239" s="98"/>
      <c r="D239" s="99"/>
      <c r="E239" s="99"/>
      <c r="F239" s="99"/>
      <c r="G239" s="99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</row>
    <row r="240" spans="1:23">
      <c r="A240" s="45"/>
      <c r="B240" s="45"/>
      <c r="C240" s="98"/>
      <c r="D240" s="99"/>
      <c r="E240" s="99"/>
      <c r="F240" s="99"/>
      <c r="G240" s="99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</row>
    <row r="241" spans="1:23">
      <c r="A241" s="45"/>
      <c r="B241" s="45"/>
      <c r="C241" s="98"/>
      <c r="D241" s="99"/>
      <c r="E241" s="99"/>
      <c r="F241" s="99"/>
      <c r="G241" s="99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</row>
    <row r="242" spans="1:23">
      <c r="A242" s="45"/>
      <c r="B242" s="45"/>
      <c r="C242" s="98"/>
      <c r="D242" s="99"/>
      <c r="E242" s="99"/>
      <c r="F242" s="99"/>
      <c r="G242" s="99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</row>
    <row r="243" spans="1:23">
      <c r="A243" s="45"/>
      <c r="B243" s="45"/>
      <c r="C243" s="98"/>
      <c r="D243" s="99"/>
      <c r="E243" s="99"/>
      <c r="F243" s="99"/>
      <c r="G243" s="99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</row>
    <row r="244" spans="1:23">
      <c r="A244" s="45"/>
      <c r="B244" s="45"/>
      <c r="C244" s="98"/>
      <c r="D244" s="99"/>
      <c r="E244" s="99"/>
      <c r="F244" s="99"/>
      <c r="G244" s="99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</row>
    <row r="245" spans="1:23">
      <c r="A245" s="45"/>
      <c r="B245" s="45"/>
      <c r="C245" s="98"/>
      <c r="D245" s="99"/>
      <c r="E245" s="99"/>
      <c r="F245" s="99"/>
      <c r="G245" s="99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</row>
    <row r="246" spans="1:23">
      <c r="A246" s="45"/>
      <c r="B246" s="45"/>
      <c r="C246" s="98"/>
      <c r="D246" s="99"/>
      <c r="E246" s="99"/>
      <c r="F246" s="99"/>
      <c r="G246" s="99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</row>
    <row r="247" spans="1:23">
      <c r="A247" s="45"/>
      <c r="B247" s="45"/>
      <c r="C247" s="98"/>
      <c r="D247" s="99"/>
      <c r="E247" s="99"/>
      <c r="F247" s="99"/>
      <c r="G247" s="99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</row>
    <row r="248" spans="1:23">
      <c r="A248" s="45"/>
      <c r="B248" s="45"/>
      <c r="C248" s="98"/>
      <c r="D248" s="99"/>
      <c r="E248" s="99"/>
      <c r="F248" s="99"/>
      <c r="G248" s="99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</row>
    <row r="249" spans="1:23">
      <c r="A249" s="45"/>
      <c r="B249" s="45"/>
      <c r="C249" s="98"/>
      <c r="D249" s="99"/>
      <c r="E249" s="99"/>
      <c r="F249" s="99"/>
      <c r="G249" s="99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</row>
    <row r="250" spans="1:23">
      <c r="A250" s="45"/>
      <c r="B250" s="45"/>
      <c r="C250" s="98"/>
      <c r="D250" s="99"/>
      <c r="E250" s="99"/>
      <c r="F250" s="99"/>
      <c r="G250" s="99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</row>
    <row r="251" spans="1:23">
      <c r="A251" s="45"/>
      <c r="B251" s="45"/>
      <c r="C251" s="98"/>
      <c r="D251" s="99"/>
      <c r="E251" s="99"/>
      <c r="F251" s="99"/>
      <c r="G251" s="99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</row>
    <row r="252" spans="1:23">
      <c r="A252" s="45"/>
      <c r="B252" s="45"/>
      <c r="C252" s="98"/>
      <c r="D252" s="99"/>
      <c r="E252" s="99"/>
      <c r="F252" s="99"/>
      <c r="G252" s="99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</row>
    <row r="253" spans="1:23">
      <c r="A253" s="45"/>
      <c r="B253" s="45"/>
      <c r="C253" s="98"/>
      <c r="D253" s="99"/>
      <c r="E253" s="99"/>
      <c r="F253" s="99"/>
      <c r="G253" s="99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</row>
    <row r="254" spans="1:23">
      <c r="A254" s="45"/>
      <c r="B254" s="45"/>
      <c r="C254" s="98"/>
      <c r="D254" s="99"/>
      <c r="E254" s="99"/>
      <c r="F254" s="99"/>
      <c r="G254" s="99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</row>
    <row r="255" spans="1:23">
      <c r="A255" s="45"/>
      <c r="B255" s="45"/>
      <c r="C255" s="98"/>
      <c r="D255" s="99"/>
      <c r="E255" s="99"/>
      <c r="F255" s="99"/>
      <c r="G255" s="99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</row>
    <row r="256" spans="1:23">
      <c r="A256" s="45"/>
      <c r="B256" s="45"/>
      <c r="C256" s="98"/>
      <c r="D256" s="99"/>
      <c r="E256" s="99"/>
      <c r="F256" s="99"/>
      <c r="G256" s="99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</row>
    <row r="257" spans="1:23">
      <c r="A257" s="45"/>
      <c r="B257" s="45"/>
      <c r="C257" s="98"/>
      <c r="D257" s="99"/>
      <c r="E257" s="99"/>
      <c r="F257" s="99"/>
      <c r="G257" s="99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</row>
    <row r="258" spans="1:23">
      <c r="A258" s="45"/>
      <c r="B258" s="45"/>
      <c r="C258" s="98"/>
      <c r="D258" s="99"/>
      <c r="E258" s="99"/>
      <c r="F258" s="99"/>
      <c r="G258" s="99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</row>
    <row r="259" spans="1:23">
      <c r="A259" s="45"/>
      <c r="B259" s="45"/>
      <c r="C259" s="98"/>
      <c r="D259" s="99"/>
      <c r="E259" s="99"/>
      <c r="F259" s="99"/>
      <c r="G259" s="99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</row>
    <row r="260" spans="1:23">
      <c r="A260" s="45"/>
      <c r="B260" s="45"/>
      <c r="C260" s="98"/>
      <c r="D260" s="99"/>
      <c r="E260" s="99"/>
      <c r="F260" s="99"/>
      <c r="G260" s="99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</row>
    <row r="261" spans="1:23">
      <c r="A261" s="45"/>
      <c r="B261" s="45"/>
      <c r="C261" s="98"/>
      <c r="D261" s="99"/>
      <c r="E261" s="99"/>
      <c r="F261" s="99"/>
      <c r="G261" s="99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</row>
    <row r="262" spans="1:23">
      <c r="A262" s="45"/>
      <c r="B262" s="45"/>
      <c r="C262" s="98"/>
      <c r="D262" s="99"/>
      <c r="E262" s="99"/>
      <c r="F262" s="99"/>
      <c r="G262" s="99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</row>
    <row r="263" spans="1:23">
      <c r="A263" s="45"/>
      <c r="B263" s="45"/>
      <c r="C263" s="98"/>
      <c r="D263" s="99"/>
      <c r="E263" s="99"/>
      <c r="F263" s="99"/>
      <c r="G263" s="99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</row>
    <row r="264" spans="1:23">
      <c r="A264" s="45"/>
      <c r="B264" s="45"/>
      <c r="C264" s="98"/>
      <c r="D264" s="99"/>
      <c r="E264" s="99"/>
      <c r="F264" s="99"/>
      <c r="G264" s="99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</row>
    <row r="265" spans="1:23">
      <c r="A265" s="45"/>
      <c r="B265" s="45"/>
      <c r="C265" s="98"/>
      <c r="D265" s="99"/>
      <c r="E265" s="99"/>
      <c r="F265" s="99"/>
      <c r="G265" s="99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</row>
    <row r="266" spans="1:23">
      <c r="A266" s="45"/>
      <c r="B266" s="45"/>
      <c r="C266" s="98"/>
      <c r="D266" s="99"/>
      <c r="E266" s="99"/>
      <c r="F266" s="99"/>
      <c r="G266" s="99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</row>
    <row r="267" spans="1:23">
      <c r="A267" s="45"/>
      <c r="B267" s="45"/>
      <c r="C267" s="98"/>
      <c r="D267" s="99"/>
      <c r="E267" s="99"/>
      <c r="F267" s="99"/>
      <c r="G267" s="99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</row>
    <row r="268" spans="1:23">
      <c r="A268" s="45"/>
      <c r="B268" s="45"/>
      <c r="C268" s="98"/>
      <c r="D268" s="99"/>
      <c r="E268" s="99"/>
      <c r="F268" s="99"/>
      <c r="G268" s="99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</row>
    <row r="269" spans="1:23">
      <c r="A269" s="45"/>
      <c r="B269" s="45"/>
      <c r="C269" s="98"/>
      <c r="D269" s="99"/>
      <c r="E269" s="99"/>
      <c r="F269" s="99"/>
      <c r="G269" s="99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</row>
    <row r="270" spans="1:23">
      <c r="A270" s="45"/>
      <c r="B270" s="45"/>
      <c r="C270" s="98"/>
      <c r="D270" s="99"/>
      <c r="E270" s="99"/>
      <c r="F270" s="99"/>
      <c r="G270" s="99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</row>
    <row r="271" spans="1:23">
      <c r="A271" s="45"/>
      <c r="B271" s="45"/>
      <c r="C271" s="98"/>
      <c r="D271" s="99"/>
      <c r="E271" s="99"/>
      <c r="F271" s="99"/>
      <c r="G271" s="99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</row>
    <row r="272" spans="1:23">
      <c r="A272" s="45"/>
      <c r="B272" s="45"/>
      <c r="C272" s="98"/>
      <c r="D272" s="99"/>
      <c r="E272" s="99"/>
      <c r="F272" s="99"/>
      <c r="G272" s="99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</row>
    <row r="273" spans="1:23">
      <c r="A273" s="45"/>
      <c r="B273" s="45"/>
      <c r="C273" s="98"/>
      <c r="D273" s="99"/>
      <c r="E273" s="99"/>
      <c r="F273" s="99"/>
      <c r="G273" s="99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</row>
    <row r="274" spans="1:23">
      <c r="A274" s="45"/>
      <c r="B274" s="45"/>
      <c r="C274" s="98"/>
      <c r="D274" s="99"/>
      <c r="E274" s="99"/>
      <c r="F274" s="99"/>
      <c r="G274" s="99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</row>
    <row r="275" spans="1:23">
      <c r="A275" s="45"/>
      <c r="B275" s="45"/>
      <c r="C275" s="98"/>
      <c r="D275" s="99"/>
      <c r="E275" s="99"/>
      <c r="F275" s="99"/>
      <c r="G275" s="99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</row>
    <row r="276" spans="1:23">
      <c r="A276" s="45"/>
      <c r="B276" s="45"/>
      <c r="C276" s="98"/>
      <c r="D276" s="99"/>
      <c r="E276" s="99"/>
      <c r="F276" s="99"/>
      <c r="G276" s="99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</row>
    <row r="277" spans="1:23">
      <c r="A277" s="45"/>
      <c r="B277" s="45"/>
      <c r="C277" s="98"/>
      <c r="D277" s="99"/>
      <c r="E277" s="99"/>
      <c r="F277" s="99"/>
      <c r="G277" s="99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</row>
    <row r="278" spans="1:23">
      <c r="A278" s="45"/>
      <c r="B278" s="45"/>
      <c r="C278" s="98"/>
      <c r="D278" s="99"/>
      <c r="E278" s="99"/>
      <c r="F278" s="99"/>
      <c r="G278" s="99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</row>
    <row r="279" spans="1:23">
      <c r="A279" s="45"/>
      <c r="B279" s="45"/>
      <c r="C279" s="98"/>
      <c r="D279" s="99"/>
      <c r="E279" s="99"/>
      <c r="F279" s="99"/>
      <c r="G279" s="99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</row>
    <row r="280" spans="1:23">
      <c r="A280" s="45"/>
      <c r="B280" s="45"/>
      <c r="C280" s="98"/>
      <c r="D280" s="99"/>
      <c r="E280" s="99"/>
      <c r="F280" s="99"/>
      <c r="G280" s="99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</row>
    <row r="281" spans="1:23">
      <c r="A281" s="45"/>
      <c r="B281" s="45"/>
      <c r="C281" s="98"/>
      <c r="D281" s="99"/>
      <c r="E281" s="99"/>
      <c r="F281" s="99"/>
      <c r="G281" s="99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</row>
    <row r="282" spans="1:23">
      <c r="A282" s="45"/>
      <c r="B282" s="45"/>
      <c r="C282" s="98"/>
      <c r="D282" s="99"/>
      <c r="E282" s="99"/>
      <c r="F282" s="99"/>
      <c r="G282" s="99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</row>
    <row r="283" spans="1:23">
      <c r="A283" s="45"/>
      <c r="B283" s="45"/>
      <c r="C283" s="98"/>
      <c r="D283" s="99"/>
      <c r="E283" s="99"/>
      <c r="F283" s="99"/>
      <c r="G283" s="99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</row>
    <row r="284" spans="1:23">
      <c r="A284" s="45"/>
      <c r="B284" s="45"/>
      <c r="C284" s="98"/>
      <c r="D284" s="99"/>
      <c r="E284" s="99"/>
      <c r="F284" s="99"/>
      <c r="G284" s="99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</row>
    <row r="285" spans="1:23">
      <c r="A285" s="45"/>
      <c r="B285" s="45"/>
      <c r="C285" s="98"/>
      <c r="D285" s="99"/>
      <c r="E285" s="99"/>
      <c r="F285" s="99"/>
      <c r="G285" s="99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</row>
    <row r="286" spans="1:23">
      <c r="A286" s="45"/>
      <c r="B286" s="45"/>
      <c r="C286" s="98"/>
      <c r="D286" s="99"/>
      <c r="E286" s="99"/>
      <c r="F286" s="99"/>
      <c r="G286" s="99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</row>
    <row r="287" spans="1:23">
      <c r="A287" s="45"/>
      <c r="B287" s="45"/>
      <c r="C287" s="98"/>
      <c r="D287" s="99"/>
      <c r="E287" s="99"/>
      <c r="F287" s="99"/>
      <c r="G287" s="99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</row>
    <row r="288" spans="1:23">
      <c r="A288" s="45"/>
      <c r="B288" s="45"/>
      <c r="C288" s="98"/>
      <c r="D288" s="99"/>
      <c r="E288" s="99"/>
      <c r="F288" s="99"/>
      <c r="G288" s="99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</row>
    <row r="289" spans="1:23">
      <c r="A289" s="45"/>
      <c r="B289" s="45"/>
      <c r="C289" s="98"/>
      <c r="D289" s="99"/>
      <c r="E289" s="99"/>
      <c r="F289" s="99"/>
      <c r="G289" s="99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</row>
    <row r="290" spans="1:23">
      <c r="A290" s="45"/>
      <c r="B290" s="45"/>
      <c r="C290" s="98"/>
      <c r="D290" s="99"/>
      <c r="E290" s="99"/>
      <c r="F290" s="99"/>
      <c r="G290" s="99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</row>
    <row r="291" spans="1:23">
      <c r="A291" s="45"/>
      <c r="B291" s="45"/>
      <c r="C291" s="98"/>
      <c r="D291" s="99"/>
      <c r="E291" s="99"/>
      <c r="F291" s="99"/>
      <c r="G291" s="99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</row>
    <row r="292" spans="1:23">
      <c r="A292" s="45"/>
      <c r="B292" s="45"/>
      <c r="C292" s="98"/>
      <c r="D292" s="99"/>
      <c r="E292" s="99"/>
      <c r="F292" s="99"/>
      <c r="G292" s="99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</row>
    <row r="293" spans="1:23">
      <c r="A293" s="45"/>
      <c r="B293" s="45"/>
      <c r="C293" s="98"/>
      <c r="D293" s="99"/>
      <c r="E293" s="99"/>
      <c r="F293" s="99"/>
      <c r="G293" s="99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</row>
    <row r="294" spans="1:23">
      <c r="A294" s="45"/>
      <c r="B294" s="45"/>
      <c r="C294" s="98"/>
      <c r="D294" s="99"/>
      <c r="E294" s="99"/>
      <c r="F294" s="99"/>
      <c r="G294" s="99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</row>
    <row r="295" spans="1:23">
      <c r="A295" s="45"/>
      <c r="B295" s="45"/>
      <c r="C295" s="98"/>
      <c r="D295" s="99"/>
      <c r="E295" s="99"/>
      <c r="F295" s="99"/>
      <c r="G295" s="99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</row>
    <row r="296" spans="1:23">
      <c r="A296" s="45"/>
      <c r="B296" s="45"/>
      <c r="C296" s="98"/>
      <c r="D296" s="99"/>
      <c r="E296" s="99"/>
      <c r="F296" s="99"/>
      <c r="G296" s="99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</row>
    <row r="297" spans="1:23">
      <c r="A297" s="45"/>
      <c r="B297" s="45"/>
      <c r="C297" s="98"/>
      <c r="D297" s="99"/>
      <c r="E297" s="99"/>
      <c r="F297" s="99"/>
      <c r="G297" s="99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</row>
    <row r="298" spans="1:23">
      <c r="A298" s="45"/>
      <c r="B298" s="45"/>
      <c r="C298" s="98"/>
      <c r="D298" s="99"/>
      <c r="E298" s="99"/>
      <c r="F298" s="99"/>
      <c r="G298" s="99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</row>
    <row r="299" spans="1:23">
      <c r="A299" s="45"/>
      <c r="B299" s="45"/>
      <c r="C299" s="98"/>
      <c r="D299" s="99"/>
      <c r="E299" s="99"/>
      <c r="F299" s="99"/>
      <c r="G299" s="99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</row>
    <row r="300" spans="1:23">
      <c r="A300" s="45"/>
      <c r="B300" s="45"/>
      <c r="C300" s="98"/>
      <c r="D300" s="99"/>
      <c r="E300" s="99"/>
      <c r="F300" s="99"/>
      <c r="G300" s="99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</row>
    <row r="301" spans="1:23">
      <c r="A301" s="45"/>
      <c r="B301" s="45"/>
      <c r="C301" s="98"/>
      <c r="D301" s="99"/>
      <c r="E301" s="99"/>
      <c r="F301" s="99"/>
      <c r="G301" s="99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</row>
    <row r="302" spans="1:23">
      <c r="A302" s="45"/>
      <c r="B302" s="45"/>
      <c r="C302" s="98"/>
      <c r="D302" s="99"/>
      <c r="E302" s="99"/>
      <c r="F302" s="99"/>
      <c r="G302" s="99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</row>
    <row r="303" spans="1:23">
      <c r="A303" s="45"/>
      <c r="B303" s="45"/>
      <c r="C303" s="98"/>
      <c r="D303" s="99"/>
      <c r="E303" s="99"/>
      <c r="F303" s="99"/>
      <c r="G303" s="99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</row>
    <row r="304" spans="1:23">
      <c r="A304" s="45"/>
      <c r="B304" s="45"/>
      <c r="C304" s="98"/>
      <c r="D304" s="99"/>
      <c r="E304" s="99"/>
      <c r="F304" s="99"/>
      <c r="G304" s="99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</row>
    <row r="305" spans="1:23">
      <c r="A305" s="45"/>
      <c r="B305" s="45"/>
      <c r="C305" s="98"/>
      <c r="D305" s="99"/>
      <c r="E305" s="99"/>
      <c r="F305" s="99"/>
      <c r="G305" s="99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</row>
    <row r="306" spans="1:23">
      <c r="A306" s="45"/>
      <c r="B306" s="45"/>
      <c r="C306" s="98"/>
      <c r="D306" s="99"/>
      <c r="E306" s="99"/>
      <c r="F306" s="99"/>
      <c r="G306" s="99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</row>
    <row r="307" spans="1:23">
      <c r="A307" s="45"/>
      <c r="B307" s="45"/>
      <c r="C307" s="98"/>
      <c r="D307" s="99"/>
      <c r="E307" s="99"/>
      <c r="F307" s="99"/>
      <c r="G307" s="99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</row>
    <row r="308" spans="1:23">
      <c r="A308" s="45"/>
      <c r="B308" s="45"/>
      <c r="C308" s="98"/>
      <c r="D308" s="99"/>
      <c r="E308" s="99"/>
      <c r="F308" s="99"/>
      <c r="G308" s="99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</row>
    <row r="309" spans="1:23">
      <c r="A309" s="45"/>
      <c r="B309" s="45"/>
      <c r="C309" s="98"/>
      <c r="D309" s="99"/>
      <c r="E309" s="99"/>
      <c r="F309" s="99"/>
      <c r="G309" s="99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</row>
    <row r="310" spans="1:23">
      <c r="A310" s="45"/>
      <c r="B310" s="45"/>
      <c r="C310" s="98"/>
      <c r="D310" s="99"/>
      <c r="E310" s="99"/>
      <c r="F310" s="99"/>
      <c r="G310" s="99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</row>
    <row r="311" spans="1:23">
      <c r="A311" s="45"/>
      <c r="B311" s="45"/>
      <c r="C311" s="98"/>
      <c r="D311" s="99"/>
      <c r="E311" s="99"/>
      <c r="F311" s="99"/>
      <c r="G311" s="99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</row>
    <row r="312" spans="1:23">
      <c r="A312" s="45"/>
      <c r="B312" s="45"/>
      <c r="C312" s="98"/>
      <c r="D312" s="99"/>
      <c r="E312" s="99"/>
      <c r="F312" s="99"/>
      <c r="G312" s="99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</row>
    <row r="313" spans="1:23">
      <c r="A313" s="45"/>
      <c r="B313" s="45"/>
      <c r="C313" s="98"/>
      <c r="D313" s="99"/>
      <c r="E313" s="99"/>
      <c r="F313" s="99"/>
      <c r="G313" s="99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</row>
    <row r="314" spans="1:23">
      <c r="A314" s="45"/>
      <c r="B314" s="45"/>
      <c r="C314" s="98"/>
      <c r="D314" s="99"/>
      <c r="E314" s="99"/>
      <c r="F314" s="99"/>
      <c r="G314" s="99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</row>
    <row r="315" spans="1:23">
      <c r="A315" s="45"/>
      <c r="B315" s="45"/>
      <c r="C315" s="98"/>
      <c r="D315" s="99"/>
      <c r="E315" s="99"/>
      <c r="F315" s="99"/>
      <c r="G315" s="99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</row>
    <row r="316" spans="1:23">
      <c r="A316" s="45"/>
      <c r="B316" s="45"/>
      <c r="C316" s="98"/>
      <c r="D316" s="99"/>
      <c r="E316" s="99"/>
      <c r="F316" s="99"/>
      <c r="G316" s="99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</row>
    <row r="317" spans="1:23">
      <c r="A317" s="45"/>
      <c r="B317" s="45"/>
      <c r="C317" s="98"/>
      <c r="D317" s="99"/>
      <c r="E317" s="99"/>
      <c r="F317" s="99"/>
      <c r="G317" s="99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</row>
    <row r="318" spans="1:23">
      <c r="A318" s="45"/>
      <c r="B318" s="45"/>
      <c r="C318" s="98"/>
      <c r="D318" s="99"/>
      <c r="E318" s="99"/>
      <c r="F318" s="99"/>
      <c r="G318" s="99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</row>
    <row r="319" spans="1:23">
      <c r="A319" s="45"/>
      <c r="B319" s="45"/>
      <c r="C319" s="98"/>
      <c r="D319" s="99"/>
      <c r="E319" s="99"/>
      <c r="F319" s="99"/>
      <c r="G319" s="99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</row>
    <row r="320" spans="1:23">
      <c r="A320" s="45"/>
      <c r="B320" s="45"/>
      <c r="C320" s="98"/>
      <c r="D320" s="99"/>
      <c r="E320" s="99"/>
      <c r="F320" s="99"/>
      <c r="G320" s="99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</row>
    <row r="321" spans="1:23">
      <c r="A321" s="45"/>
      <c r="B321" s="45"/>
      <c r="C321" s="98"/>
      <c r="D321" s="99"/>
      <c r="E321" s="99"/>
      <c r="F321" s="99"/>
      <c r="G321" s="99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</row>
    <row r="322" spans="1:23">
      <c r="A322" s="45"/>
      <c r="B322" s="45"/>
      <c r="C322" s="98"/>
      <c r="D322" s="99"/>
      <c r="E322" s="99"/>
      <c r="F322" s="99"/>
      <c r="G322" s="99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</row>
    <row r="323" spans="1:23">
      <c r="A323" s="45"/>
      <c r="B323" s="45"/>
      <c r="C323" s="98"/>
      <c r="D323" s="99"/>
      <c r="E323" s="99"/>
      <c r="F323" s="99"/>
      <c r="G323" s="99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</row>
    <row r="324" spans="1:23">
      <c r="A324" s="45"/>
      <c r="B324" s="45"/>
      <c r="C324" s="98"/>
      <c r="D324" s="99"/>
      <c r="E324" s="99"/>
      <c r="F324" s="99"/>
      <c r="G324" s="99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</row>
    <row r="325" spans="1:23">
      <c r="A325" s="45"/>
      <c r="B325" s="45"/>
      <c r="C325" s="98"/>
      <c r="D325" s="99"/>
      <c r="E325" s="99"/>
      <c r="F325" s="99"/>
      <c r="G325" s="99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</row>
    <row r="326" spans="1:23">
      <c r="A326" s="45"/>
      <c r="B326" s="45"/>
      <c r="C326" s="98"/>
      <c r="D326" s="99"/>
      <c r="E326" s="99"/>
      <c r="F326" s="99"/>
      <c r="G326" s="99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</row>
    <row r="327" spans="1:23">
      <c r="A327" s="45"/>
      <c r="B327" s="45"/>
      <c r="C327" s="98"/>
      <c r="D327" s="99"/>
      <c r="E327" s="99"/>
      <c r="F327" s="99"/>
      <c r="G327" s="99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</row>
    <row r="328" spans="1:23">
      <c r="A328" s="45"/>
      <c r="B328" s="45"/>
      <c r="C328" s="98"/>
      <c r="D328" s="99"/>
      <c r="E328" s="99"/>
      <c r="F328" s="99"/>
      <c r="G328" s="99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</row>
    <row r="329" spans="1:23">
      <c r="A329" s="45"/>
      <c r="B329" s="45"/>
      <c r="C329" s="98"/>
      <c r="D329" s="99"/>
      <c r="E329" s="99"/>
      <c r="F329" s="99"/>
      <c r="G329" s="99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</row>
    <row r="330" spans="1:23">
      <c r="A330" s="45"/>
      <c r="B330" s="45"/>
      <c r="C330" s="98"/>
      <c r="D330" s="99"/>
      <c r="E330" s="99"/>
      <c r="F330" s="99"/>
      <c r="G330" s="99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</row>
    <row r="331" spans="1:23">
      <c r="A331" s="45"/>
      <c r="B331" s="45"/>
      <c r="C331" s="98"/>
      <c r="D331" s="99"/>
      <c r="E331" s="99"/>
      <c r="F331" s="99"/>
      <c r="G331" s="99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</row>
    <row r="332" spans="1:23">
      <c r="A332" s="45"/>
      <c r="B332" s="45"/>
      <c r="C332" s="98"/>
      <c r="D332" s="99"/>
      <c r="E332" s="99"/>
      <c r="F332" s="99"/>
      <c r="G332" s="99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</row>
    <row r="333" spans="1:23">
      <c r="A333" s="45"/>
      <c r="B333" s="45"/>
      <c r="C333" s="98"/>
      <c r="D333" s="99"/>
      <c r="E333" s="99"/>
      <c r="F333" s="99"/>
      <c r="G333" s="99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</row>
    <row r="334" spans="1:23">
      <c r="A334" s="45"/>
      <c r="B334" s="45"/>
      <c r="C334" s="98"/>
      <c r="D334" s="99"/>
      <c r="E334" s="99"/>
      <c r="F334" s="99"/>
      <c r="G334" s="99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</row>
    <row r="335" spans="1:23">
      <c r="A335" s="45"/>
      <c r="B335" s="45"/>
      <c r="C335" s="98"/>
      <c r="D335" s="99"/>
      <c r="E335" s="99"/>
      <c r="F335" s="99"/>
      <c r="G335" s="99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</row>
    <row r="336" spans="1:23">
      <c r="A336" s="45"/>
      <c r="B336" s="45"/>
      <c r="C336" s="98"/>
      <c r="D336" s="99"/>
      <c r="E336" s="99"/>
      <c r="F336" s="99"/>
      <c r="G336" s="99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</row>
    <row r="337" spans="1:23">
      <c r="A337" s="45"/>
      <c r="B337" s="45"/>
      <c r="C337" s="98"/>
      <c r="D337" s="99"/>
      <c r="E337" s="99"/>
      <c r="F337" s="99"/>
      <c r="G337" s="99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</row>
    <row r="338" spans="1:23">
      <c r="A338" s="45"/>
      <c r="B338" s="45"/>
      <c r="C338" s="98"/>
      <c r="D338" s="99"/>
      <c r="E338" s="99"/>
      <c r="F338" s="99"/>
      <c r="G338" s="99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</row>
    <row r="339" spans="1:23">
      <c r="A339" s="45"/>
      <c r="B339" s="45"/>
      <c r="C339" s="98"/>
      <c r="D339" s="99"/>
      <c r="E339" s="99"/>
      <c r="F339" s="99"/>
      <c r="G339" s="99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</row>
    <row r="340" spans="1:23">
      <c r="A340" s="45"/>
      <c r="B340" s="45"/>
      <c r="C340" s="98"/>
      <c r="D340" s="99"/>
      <c r="E340" s="99"/>
      <c r="F340" s="99"/>
      <c r="G340" s="99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</row>
    <row r="341" spans="1:23">
      <c r="A341" s="45"/>
      <c r="B341" s="45"/>
      <c r="C341" s="98"/>
      <c r="D341" s="99"/>
      <c r="E341" s="99"/>
      <c r="F341" s="99"/>
      <c r="G341" s="99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</row>
    <row r="342" spans="1:23">
      <c r="A342" s="45"/>
      <c r="B342" s="45"/>
      <c r="C342" s="98"/>
      <c r="D342" s="99"/>
      <c r="E342" s="99"/>
      <c r="F342" s="99"/>
      <c r="G342" s="99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</row>
    <row r="343" spans="1:23">
      <c r="A343" s="45"/>
      <c r="B343" s="45"/>
      <c r="C343" s="98"/>
      <c r="D343" s="99"/>
      <c r="E343" s="99"/>
      <c r="F343" s="99"/>
      <c r="G343" s="99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</row>
    <row r="344" spans="1:23">
      <c r="A344" s="45"/>
      <c r="B344" s="45"/>
      <c r="C344" s="98"/>
      <c r="D344" s="99"/>
      <c r="E344" s="99"/>
      <c r="F344" s="99"/>
      <c r="G344" s="99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</row>
    <row r="345" spans="1:23">
      <c r="A345" s="45"/>
      <c r="B345" s="45"/>
      <c r="C345" s="98"/>
      <c r="D345" s="99"/>
      <c r="E345" s="99"/>
      <c r="F345" s="99"/>
      <c r="G345" s="99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</row>
    <row r="346" spans="1:23">
      <c r="A346" s="45"/>
      <c r="B346" s="45"/>
      <c r="C346" s="98"/>
      <c r="D346" s="99"/>
      <c r="E346" s="99"/>
      <c r="F346" s="99"/>
      <c r="G346" s="99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</row>
    <row r="347" spans="1:23">
      <c r="A347" s="45"/>
      <c r="B347" s="45"/>
      <c r="C347" s="98"/>
      <c r="D347" s="99"/>
      <c r="E347" s="99"/>
      <c r="F347" s="99"/>
      <c r="G347" s="99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</row>
    <row r="348" spans="1:23">
      <c r="A348" s="45"/>
      <c r="B348" s="45"/>
      <c r="C348" s="98"/>
      <c r="D348" s="99"/>
      <c r="E348" s="99"/>
      <c r="F348" s="99"/>
      <c r="G348" s="99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</row>
    <row r="349" spans="1:23">
      <c r="A349" s="45"/>
      <c r="B349" s="45"/>
      <c r="C349" s="98"/>
      <c r="D349" s="99"/>
      <c r="E349" s="99"/>
      <c r="F349" s="99"/>
      <c r="G349" s="99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</row>
    <row r="350" spans="1:23">
      <c r="A350" s="45"/>
      <c r="B350" s="45"/>
      <c r="C350" s="98"/>
      <c r="D350" s="99"/>
      <c r="E350" s="99"/>
      <c r="F350" s="99"/>
      <c r="G350" s="99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</row>
    <row r="351" spans="1:23">
      <c r="A351" s="45"/>
      <c r="B351" s="45"/>
      <c r="C351" s="98"/>
      <c r="D351" s="99"/>
      <c r="E351" s="99"/>
      <c r="F351" s="99"/>
      <c r="G351" s="99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</row>
    <row r="352" spans="1:23">
      <c r="A352" s="45"/>
      <c r="B352" s="45"/>
      <c r="C352" s="98"/>
      <c r="D352" s="99"/>
      <c r="E352" s="99"/>
      <c r="F352" s="99"/>
      <c r="G352" s="99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</row>
    <row r="353" spans="1:23">
      <c r="A353" s="45"/>
      <c r="B353" s="45"/>
      <c r="C353" s="98"/>
      <c r="D353" s="99"/>
      <c r="E353" s="99"/>
      <c r="F353" s="99"/>
      <c r="G353" s="99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</row>
    <row r="354" spans="1:23">
      <c r="A354" s="45"/>
      <c r="B354" s="45"/>
      <c r="C354" s="98"/>
      <c r="D354" s="99"/>
      <c r="E354" s="99"/>
      <c r="F354" s="99"/>
      <c r="G354" s="99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</row>
    <row r="355" spans="1:23">
      <c r="A355" s="45"/>
      <c r="B355" s="45"/>
      <c r="C355" s="98"/>
      <c r="D355" s="99"/>
      <c r="E355" s="99"/>
      <c r="F355" s="99"/>
      <c r="G355" s="99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</row>
    <row r="356" spans="1:23">
      <c r="A356" s="45"/>
      <c r="B356" s="45"/>
      <c r="C356" s="98"/>
      <c r="D356" s="99"/>
      <c r="E356" s="99"/>
      <c r="F356" s="99"/>
      <c r="G356" s="99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</row>
    <row r="357" spans="1:23">
      <c r="A357" s="45"/>
      <c r="B357" s="45"/>
      <c r="C357" s="98"/>
      <c r="D357" s="99"/>
      <c r="E357" s="99"/>
      <c r="F357" s="99"/>
      <c r="G357" s="99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</row>
    <row r="358" spans="1:23">
      <c r="A358" s="45"/>
      <c r="B358" s="45"/>
      <c r="C358" s="98"/>
      <c r="D358" s="99"/>
      <c r="E358" s="99"/>
      <c r="F358" s="99"/>
      <c r="G358" s="99"/>
      <c r="H358" s="45"/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</row>
    <row r="359" spans="1:23">
      <c r="A359" s="45"/>
      <c r="B359" s="45"/>
      <c r="C359" s="98"/>
      <c r="D359" s="99"/>
      <c r="E359" s="99"/>
      <c r="F359" s="99"/>
      <c r="G359" s="99"/>
      <c r="H359" s="45"/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</row>
    <row r="360" spans="1:23">
      <c r="A360" s="45"/>
      <c r="B360" s="45"/>
      <c r="C360" s="98"/>
      <c r="D360" s="99"/>
      <c r="E360" s="99"/>
      <c r="F360" s="99"/>
      <c r="G360" s="99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</row>
    <row r="361" spans="1:23">
      <c r="A361" s="45"/>
      <c r="B361" s="45"/>
      <c r="C361" s="98"/>
      <c r="D361" s="99"/>
      <c r="E361" s="99"/>
      <c r="F361" s="99"/>
      <c r="G361" s="99"/>
      <c r="H361" s="45"/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</row>
    <row r="362" spans="1:23">
      <c r="A362" s="45"/>
      <c r="B362" s="45"/>
      <c r="C362" s="98"/>
      <c r="D362" s="99"/>
      <c r="E362" s="99"/>
      <c r="F362" s="99"/>
      <c r="G362" s="99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</row>
    <row r="363" spans="1:23">
      <c r="A363" s="45"/>
      <c r="B363" s="45"/>
      <c r="C363" s="98"/>
      <c r="D363" s="99"/>
      <c r="E363" s="99"/>
      <c r="F363" s="99"/>
      <c r="G363" s="99"/>
      <c r="H363" s="45"/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</row>
    <row r="364" spans="1:23">
      <c r="A364" s="45"/>
      <c r="B364" s="45"/>
      <c r="C364" s="98"/>
      <c r="D364" s="99"/>
      <c r="E364" s="99"/>
      <c r="F364" s="99"/>
      <c r="G364" s="99"/>
      <c r="H364" s="45"/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</row>
    <row r="365" spans="1:23">
      <c r="A365" s="45"/>
      <c r="B365" s="45"/>
      <c r="C365" s="98"/>
      <c r="D365" s="99"/>
      <c r="E365" s="99"/>
      <c r="F365" s="99"/>
      <c r="G365" s="99"/>
      <c r="H365" s="45"/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</row>
    <row r="366" spans="1:23">
      <c r="A366" s="45"/>
      <c r="B366" s="45"/>
      <c r="C366" s="98"/>
      <c r="D366" s="99"/>
      <c r="E366" s="99"/>
      <c r="F366" s="99"/>
      <c r="G366" s="99"/>
      <c r="H366" s="45"/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</row>
    <row r="367" spans="1:23">
      <c r="A367" s="45"/>
      <c r="B367" s="45"/>
      <c r="C367" s="98"/>
      <c r="D367" s="99"/>
      <c r="E367" s="99"/>
      <c r="F367" s="99"/>
      <c r="G367" s="99"/>
      <c r="H367" s="45"/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</row>
    <row r="368" spans="1:23">
      <c r="A368" s="45"/>
      <c r="B368" s="45"/>
      <c r="C368" s="98"/>
      <c r="D368" s="99"/>
      <c r="E368" s="99"/>
      <c r="F368" s="99"/>
      <c r="G368" s="99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</row>
    <row r="369" spans="1:23">
      <c r="A369" s="45"/>
      <c r="B369" s="45"/>
      <c r="C369" s="98"/>
      <c r="D369" s="99"/>
      <c r="E369" s="99"/>
      <c r="F369" s="99"/>
      <c r="G369" s="99"/>
      <c r="H369" s="45"/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</row>
    <row r="370" spans="1:23">
      <c r="A370" s="45"/>
      <c r="B370" s="45"/>
      <c r="C370" s="98"/>
      <c r="D370" s="99"/>
      <c r="E370" s="99"/>
      <c r="F370" s="99"/>
      <c r="G370" s="99"/>
      <c r="H370" s="45"/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</row>
    <row r="371" spans="1:23">
      <c r="A371" s="45"/>
      <c r="B371" s="45"/>
      <c r="C371" s="98"/>
      <c r="D371" s="99"/>
      <c r="E371" s="99"/>
      <c r="F371" s="99"/>
      <c r="G371" s="99"/>
      <c r="H371" s="45"/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</row>
    <row r="372" spans="1:23">
      <c r="A372" s="45"/>
      <c r="B372" s="45"/>
      <c r="C372" s="98"/>
      <c r="D372" s="99"/>
      <c r="E372" s="99"/>
      <c r="F372" s="99"/>
      <c r="G372" s="99"/>
      <c r="H372" s="45"/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</row>
    <row r="373" spans="1:23">
      <c r="A373" s="45"/>
      <c r="B373" s="45"/>
      <c r="C373" s="98"/>
      <c r="D373" s="99"/>
      <c r="E373" s="99"/>
      <c r="F373" s="99"/>
      <c r="G373" s="99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</row>
    <row r="374" spans="1:23">
      <c r="A374" s="45"/>
      <c r="B374" s="45"/>
      <c r="C374" s="98"/>
      <c r="D374" s="99"/>
      <c r="E374" s="99"/>
      <c r="F374" s="99"/>
      <c r="G374" s="99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</row>
    <row r="375" spans="1:23">
      <c r="A375" s="45"/>
      <c r="B375" s="45"/>
      <c r="C375" s="98"/>
      <c r="D375" s="99"/>
      <c r="E375" s="99"/>
      <c r="F375" s="99"/>
      <c r="G375" s="99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</row>
    <row r="376" spans="1:23">
      <c r="A376" s="45"/>
      <c r="B376" s="45"/>
      <c r="C376" s="98"/>
      <c r="D376" s="99"/>
      <c r="E376" s="99"/>
      <c r="F376" s="99"/>
      <c r="G376" s="99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</row>
    <row r="377" spans="1:23">
      <c r="A377" s="45"/>
      <c r="B377" s="45"/>
      <c r="C377" s="98"/>
      <c r="D377" s="99"/>
      <c r="E377" s="99"/>
      <c r="F377" s="99"/>
      <c r="G377" s="99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</row>
    <row r="378" spans="1:23">
      <c r="A378" s="45"/>
      <c r="B378" s="45"/>
      <c r="C378" s="98"/>
      <c r="D378" s="99"/>
      <c r="E378" s="99"/>
      <c r="F378" s="99"/>
      <c r="G378" s="99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</row>
    <row r="379" spans="1:23">
      <c r="A379" s="45"/>
      <c r="B379" s="45"/>
      <c r="C379" s="98"/>
      <c r="D379" s="99"/>
      <c r="E379" s="99"/>
      <c r="F379" s="99"/>
      <c r="G379" s="99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</row>
    <row r="380" spans="1:23">
      <c r="A380" s="45"/>
      <c r="B380" s="45"/>
      <c r="C380" s="98"/>
      <c r="D380" s="99"/>
      <c r="E380" s="99"/>
      <c r="F380" s="99"/>
      <c r="G380" s="99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</row>
    <row r="381" spans="1:23">
      <c r="A381" s="45"/>
      <c r="B381" s="45"/>
      <c r="C381" s="98"/>
      <c r="D381" s="99"/>
      <c r="E381" s="99"/>
      <c r="F381" s="99"/>
      <c r="G381" s="99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</row>
    <row r="382" spans="1:23">
      <c r="A382" s="45"/>
      <c r="B382" s="45"/>
      <c r="C382" s="98"/>
      <c r="D382" s="99"/>
      <c r="E382" s="99"/>
      <c r="F382" s="99"/>
      <c r="G382" s="99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</row>
    <row r="383" spans="1:23">
      <c r="A383" s="45"/>
      <c r="B383" s="45"/>
      <c r="C383" s="98"/>
      <c r="D383" s="99"/>
      <c r="E383" s="99"/>
      <c r="F383" s="99"/>
      <c r="G383" s="99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</row>
    <row r="384" spans="1:23">
      <c r="A384" s="45"/>
      <c r="B384" s="45"/>
      <c r="C384" s="98"/>
      <c r="D384" s="99"/>
      <c r="E384" s="99"/>
      <c r="F384" s="99"/>
      <c r="G384" s="99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</row>
    <row r="385" spans="1:23">
      <c r="A385" s="45"/>
      <c r="B385" s="45"/>
      <c r="C385" s="98"/>
      <c r="D385" s="99"/>
      <c r="E385" s="99"/>
      <c r="F385" s="99"/>
      <c r="G385" s="99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</row>
    <row r="386" spans="1:23">
      <c r="A386" s="45"/>
      <c r="B386" s="45"/>
      <c r="C386" s="98"/>
      <c r="D386" s="99"/>
      <c r="E386" s="99"/>
      <c r="F386" s="99"/>
      <c r="G386" s="99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</row>
    <row r="387" spans="1:23">
      <c r="A387" s="45"/>
      <c r="B387" s="45"/>
      <c r="C387" s="98"/>
      <c r="D387" s="99"/>
      <c r="E387" s="99"/>
      <c r="F387" s="99"/>
      <c r="G387" s="99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</row>
    <row r="388" spans="1:23">
      <c r="A388" s="45"/>
      <c r="B388" s="45"/>
      <c r="C388" s="98"/>
      <c r="D388" s="99"/>
      <c r="E388" s="99"/>
      <c r="F388" s="99"/>
      <c r="G388" s="99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</row>
    <row r="389" spans="1:23">
      <c r="A389" s="45"/>
      <c r="B389" s="45"/>
      <c r="C389" s="98"/>
      <c r="D389" s="99"/>
      <c r="E389" s="99"/>
      <c r="F389" s="99"/>
      <c r="G389" s="99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</row>
    <row r="390" spans="1:23">
      <c r="A390" s="45"/>
      <c r="B390" s="45"/>
      <c r="C390" s="98"/>
      <c r="D390" s="99"/>
      <c r="E390" s="99"/>
      <c r="F390" s="99"/>
      <c r="G390" s="99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</row>
    <row r="391" spans="1:23">
      <c r="A391" s="45"/>
      <c r="B391" s="45"/>
      <c r="C391" s="98"/>
      <c r="D391" s="99"/>
      <c r="E391" s="99"/>
      <c r="F391" s="99"/>
      <c r="G391" s="99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</row>
    <row r="392" spans="1:23">
      <c r="A392" s="45"/>
      <c r="B392" s="45"/>
      <c r="C392" s="98"/>
      <c r="D392" s="99"/>
      <c r="E392" s="99"/>
      <c r="F392" s="99"/>
      <c r="G392" s="99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</row>
    <row r="393" spans="1:23">
      <c r="A393" s="45"/>
      <c r="B393" s="45"/>
      <c r="C393" s="98"/>
      <c r="D393" s="99"/>
      <c r="E393" s="99"/>
      <c r="F393" s="99"/>
      <c r="G393" s="99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</row>
    <row r="394" spans="1:23">
      <c r="A394" s="45"/>
      <c r="B394" s="45"/>
      <c r="C394" s="98"/>
      <c r="D394" s="99"/>
      <c r="E394" s="99"/>
      <c r="F394" s="99"/>
      <c r="G394" s="99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</row>
    <row r="395" spans="1:23">
      <c r="A395" s="45"/>
      <c r="B395" s="45"/>
      <c r="C395" s="98"/>
      <c r="D395" s="99"/>
      <c r="E395" s="99"/>
      <c r="F395" s="99"/>
      <c r="G395" s="99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</row>
    <row r="396" spans="1:23">
      <c r="A396" s="45"/>
      <c r="B396" s="45"/>
      <c r="C396" s="98"/>
      <c r="D396" s="99"/>
      <c r="E396" s="99"/>
      <c r="F396" s="99"/>
      <c r="G396" s="99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</row>
    <row r="397" spans="1:23">
      <c r="A397" s="45"/>
      <c r="B397" s="45"/>
      <c r="C397" s="98"/>
      <c r="D397" s="99"/>
      <c r="E397" s="99"/>
      <c r="F397" s="99"/>
      <c r="G397" s="99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</row>
    <row r="398" spans="1:23">
      <c r="A398" s="45"/>
      <c r="B398" s="45"/>
      <c r="C398" s="98"/>
      <c r="D398" s="99"/>
      <c r="E398" s="99"/>
      <c r="F398" s="99"/>
      <c r="G398" s="99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</row>
    <row r="399" spans="1:23">
      <c r="A399" s="45"/>
      <c r="B399" s="45"/>
      <c r="C399" s="98"/>
      <c r="D399" s="99"/>
      <c r="E399" s="99"/>
      <c r="F399" s="99"/>
      <c r="G399" s="99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</row>
    <row r="400" spans="1:23">
      <c r="A400" s="45"/>
      <c r="B400" s="45"/>
      <c r="C400" s="98"/>
      <c r="D400" s="99"/>
      <c r="E400" s="99"/>
      <c r="F400" s="99"/>
      <c r="G400" s="99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</row>
    <row r="401" spans="1:23">
      <c r="A401" s="45"/>
      <c r="B401" s="45"/>
      <c r="C401" s="98"/>
      <c r="D401" s="99"/>
      <c r="E401" s="99"/>
      <c r="F401" s="99"/>
      <c r="G401" s="99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</row>
    <row r="402" spans="1:23">
      <c r="A402" s="45"/>
      <c r="B402" s="45"/>
      <c r="C402" s="98"/>
      <c r="D402" s="99"/>
      <c r="E402" s="99"/>
      <c r="F402" s="99"/>
      <c r="G402" s="99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</row>
    <row r="403" spans="1:23">
      <c r="A403" s="45"/>
      <c r="B403" s="45"/>
      <c r="C403" s="98"/>
      <c r="D403" s="99"/>
      <c r="E403" s="99"/>
      <c r="F403" s="99"/>
      <c r="G403" s="99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</row>
    <row r="404" spans="1:23">
      <c r="A404" s="45"/>
      <c r="B404" s="45"/>
      <c r="C404" s="98"/>
      <c r="D404" s="99"/>
      <c r="E404" s="99"/>
      <c r="F404" s="99"/>
      <c r="G404" s="99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</row>
    <row r="405" spans="1:23">
      <c r="A405" s="45"/>
      <c r="B405" s="45"/>
      <c r="C405" s="98"/>
      <c r="D405" s="99"/>
      <c r="E405" s="99"/>
      <c r="F405" s="99"/>
      <c r="G405" s="99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</row>
    <row r="406" spans="1:23">
      <c r="A406" s="45"/>
      <c r="B406" s="45"/>
      <c r="C406" s="98"/>
      <c r="D406" s="99"/>
      <c r="E406" s="99"/>
      <c r="F406" s="99"/>
      <c r="G406" s="99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</row>
    <row r="407" spans="1:23">
      <c r="A407" s="45"/>
      <c r="B407" s="45"/>
      <c r="C407" s="98"/>
      <c r="D407" s="99"/>
      <c r="E407" s="99"/>
      <c r="F407" s="99"/>
      <c r="G407" s="99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</row>
  </sheetData>
  <mergeCells count="34">
    <mergeCell ref="A129:D129"/>
    <mergeCell ref="A147:D147"/>
    <mergeCell ref="A148:D148"/>
    <mergeCell ref="A1:G1"/>
    <mergeCell ref="A31:D31"/>
    <mergeCell ref="A83:D83"/>
    <mergeCell ref="A56:D56"/>
    <mergeCell ref="A30:D30"/>
    <mergeCell ref="G30:G31"/>
    <mergeCell ref="A55:D55"/>
    <mergeCell ref="G55:G56"/>
    <mergeCell ref="A82:D82"/>
    <mergeCell ref="G82:G83"/>
    <mergeCell ref="G196:G197"/>
    <mergeCell ref="G181:G182"/>
    <mergeCell ref="A198:F198"/>
    <mergeCell ref="A197:D197"/>
    <mergeCell ref="A2:G2"/>
    <mergeCell ref="A3:G3"/>
    <mergeCell ref="A99:D99"/>
    <mergeCell ref="G99:G100"/>
    <mergeCell ref="A100:D100"/>
    <mergeCell ref="A128:D128"/>
    <mergeCell ref="G128:G129"/>
    <mergeCell ref="G115:G116"/>
    <mergeCell ref="G147:G148"/>
    <mergeCell ref="A116:D116"/>
    <mergeCell ref="A115:D115"/>
    <mergeCell ref="G159:G160"/>
    <mergeCell ref="A159:D159"/>
    <mergeCell ref="A160:D160"/>
    <mergeCell ref="A196:D196"/>
    <mergeCell ref="A181:D181"/>
    <mergeCell ref="A182:D182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&amp;L&amp;8Hiyala Wing - RENOVATION&amp;C&amp;P&amp;RBill of Quantities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7" ma:contentTypeDescription="Create a new document." ma:contentTypeScope="" ma:versionID="23e3b76347211364c3503a2e68bf6153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d7d562e0f42d3e52b41929d1bf7af510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HulumaleEquip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HulumaleEquipment" ma:index="24" nillable="true" ma:displayName="Hulumale Equipment " ma:format="Dropdown" ma:internalName="HulumaleEquip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3c6c8f46-8e10-4cb0-be7e-588903923501" xsi:nil="true"/>
    <TaxCatchAll xmlns="26776bba-e584-491c-b954-1a49781f6b14" xsi:nil="true"/>
    <lcf76f155ced4ddcb4097134ff3c332f xmlns="3c6c8f46-8e10-4cb0-be7e-588903923501">
      <Terms xmlns="http://schemas.microsoft.com/office/infopath/2007/PartnerControls"/>
    </lcf76f155ced4ddcb4097134ff3c332f>
    <HulumaleEquipment xmlns="3c6c8f46-8e10-4cb0-be7e-58890392350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75876A-4963-4DA9-8FD4-4FA3C018C976}"/>
</file>

<file path=customXml/itemProps2.xml><?xml version="1.0" encoding="utf-8"?>
<ds:datastoreItem xmlns:ds="http://schemas.openxmlformats.org/officeDocument/2006/customXml" ds:itemID="{946C8519-E56A-49DF-8224-CA4AECDA3CD6}"/>
</file>

<file path=customXml/itemProps3.xml><?xml version="1.0" encoding="utf-8"?>
<ds:datastoreItem xmlns:ds="http://schemas.openxmlformats.org/officeDocument/2006/customXml" ds:itemID="{703BD35F-862C-4CEE-B773-D54A4E0914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Private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/>
  <cp:revision/>
  <dcterms:created xsi:type="dcterms:W3CDTF">2001-09-20T18:28:09Z</dcterms:created>
  <dcterms:modified xsi:type="dcterms:W3CDTF">2025-12-02T03:33:09Z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