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709\Downloads\"/>
    </mc:Choice>
  </mc:AlternateContent>
  <bookViews>
    <workbookView xWindow="0" yWindow="0" windowWidth="21600" windowHeight="10110" firstSheet="1" activeTab="1"/>
  </bookViews>
  <sheets>
    <sheet name="COVER" sheetId="1" r:id="rId1"/>
    <sheet name="SUMMARY" sheetId="2" r:id="rId2"/>
    <sheet name="BOQ" sheetId="3" r:id="rId3"/>
    <sheet name="Sheet1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6" i="3" l="1"/>
  <c r="G79" i="3"/>
  <c r="G136" i="3"/>
  <c r="G180" i="3"/>
  <c r="G182" i="3"/>
  <c r="G172" i="3"/>
  <c r="G174" i="3"/>
  <c r="G164" i="3"/>
  <c r="G163" i="3"/>
  <c r="G162" i="3"/>
  <c r="G166" i="3"/>
  <c r="G146" i="3"/>
  <c r="G145" i="3"/>
  <c r="G144" i="3"/>
  <c r="G143" i="3"/>
  <c r="G142" i="3"/>
  <c r="G141" i="3"/>
  <c r="G140" i="3"/>
  <c r="G139" i="3"/>
  <c r="G138" i="3"/>
  <c r="G137" i="3"/>
  <c r="G135" i="3"/>
  <c r="G132" i="3"/>
  <c r="G131" i="3"/>
  <c r="G130" i="3"/>
  <c r="G129" i="3"/>
  <c r="G128" i="3"/>
  <c r="G127" i="3"/>
  <c r="G125" i="3"/>
  <c r="G148" i="3"/>
  <c r="G111" i="3"/>
  <c r="G110" i="3"/>
  <c r="G109" i="3"/>
  <c r="G108" i="3"/>
  <c r="G113" i="3"/>
  <c r="G98" i="3"/>
  <c r="G97" i="3"/>
  <c r="G96" i="3"/>
  <c r="G95" i="3"/>
  <c r="G94" i="3"/>
  <c r="G93" i="3"/>
  <c r="G100" i="3"/>
  <c r="G78" i="3"/>
  <c r="G77" i="3"/>
  <c r="G80" i="3"/>
  <c r="G67" i="3"/>
  <c r="G65" i="3"/>
  <c r="G63" i="3"/>
  <c r="G61" i="3"/>
  <c r="G60" i="3"/>
  <c r="G59" i="3"/>
  <c r="G57" i="3"/>
  <c r="G42" i="3"/>
  <c r="G41" i="3"/>
  <c r="G40" i="3"/>
  <c r="G39" i="3"/>
  <c r="G44" i="3"/>
  <c r="G28" i="3"/>
  <c r="G24" i="3"/>
  <c r="G30" i="3"/>
  <c r="I18" i="2"/>
  <c r="F16" i="2"/>
  <c r="C16" i="2"/>
  <c r="F15" i="2"/>
  <c r="C15" i="2"/>
  <c r="F14" i="2"/>
  <c r="C14" i="2"/>
  <c r="F13" i="2"/>
  <c r="C13" i="2"/>
  <c r="F12" i="2"/>
  <c r="C12" i="2"/>
  <c r="F11" i="2"/>
  <c r="C11" i="2"/>
  <c r="F10" i="2"/>
  <c r="C10" i="2"/>
  <c r="F9" i="2"/>
  <c r="C9" i="2"/>
  <c r="F8" i="2"/>
  <c r="C8" i="2"/>
  <c r="F7" i="2"/>
  <c r="F18" i="2"/>
  <c r="C7" i="2"/>
  <c r="B3" i="2"/>
  <c r="B2" i="2"/>
  <c r="B5" i="1"/>
  <c r="B4" i="1"/>
  <c r="F19" i="2"/>
</calcChain>
</file>

<file path=xl/sharedStrings.xml><?xml version="1.0" encoding="utf-8"?>
<sst xmlns="http://schemas.openxmlformats.org/spreadsheetml/2006/main" count="281" uniqueCount="216">
  <si>
    <t>BILLS OF QUANTITIES</t>
  </si>
  <si>
    <t xml:space="preserve"> </t>
  </si>
  <si>
    <t>SUMMARY OF BILLS OF QUANTITIES</t>
  </si>
  <si>
    <t>BILL No.</t>
  </si>
  <si>
    <t xml:space="preserve">DESCRIPTION </t>
  </si>
  <si>
    <t>QUOTATION No.</t>
  </si>
  <si>
    <t>DATE</t>
  </si>
  <si>
    <t>AMOUNT</t>
  </si>
  <si>
    <t>TOTAL</t>
  </si>
  <si>
    <t>GST 8%</t>
  </si>
  <si>
    <t>GRAND TOTAL</t>
  </si>
  <si>
    <t>VILIMALE' HOSPITAL LAB</t>
  </si>
  <si>
    <t xml:space="preserve"> (FIRST FLOOR)</t>
  </si>
  <si>
    <t>Item</t>
  </si>
  <si>
    <t>Description</t>
  </si>
  <si>
    <t>Unit</t>
  </si>
  <si>
    <t>QTY</t>
  </si>
  <si>
    <t>LABOUR RATE</t>
  </si>
  <si>
    <t>MATERIAL RATE</t>
  </si>
  <si>
    <t>TOTAL AMOUNT</t>
  </si>
  <si>
    <t>Bill NO: 1</t>
  </si>
  <si>
    <t>PRELIMINARIES</t>
  </si>
  <si>
    <t xml:space="preserve"> General Notes</t>
  </si>
  <si>
    <t>1)</t>
  </si>
  <si>
    <t>Abbreviations</t>
  </si>
  <si>
    <t>m - meter</t>
  </si>
  <si>
    <t>No - numbers</t>
  </si>
  <si>
    <t>m3 - cubic meter</t>
  </si>
  <si>
    <t>m2 - square meter</t>
  </si>
  <si>
    <t>Lm - Linear meter</t>
  </si>
  <si>
    <t>t - tonnes</t>
  </si>
  <si>
    <t>md - including</t>
  </si>
  <si>
    <t>mm - millimeter</t>
  </si>
  <si>
    <t>dia - diameter</t>
  </si>
  <si>
    <t>SS - Stainless Steel</t>
  </si>
  <si>
    <t>GI - Galvanised Iron</t>
  </si>
  <si>
    <t>Site Management Costs</t>
  </si>
  <si>
    <t>1.2.1</t>
  </si>
  <si>
    <t>Allow for all on and off site management cost</t>
  </si>
  <si>
    <t>including costs of foreman and assistants,</t>
  </si>
  <si>
    <t>item</t>
  </si>
  <si>
    <t>temporary services, hoardings and similar.</t>
  </si>
  <si>
    <t>Clean - up</t>
  </si>
  <si>
    <t>1.3.1</t>
  </si>
  <si>
    <t>Allow for clean - up of completed works and site</t>
  </si>
  <si>
    <t>upon completion.</t>
  </si>
  <si>
    <t>TOTAL OF BILL NO. 01 (PRELIMINARIES)</t>
  </si>
  <si>
    <t xml:space="preserve"> (CARRIED OVER TO THE GENERAL SUMMARY)</t>
  </si>
  <si>
    <t>Bill No: 02</t>
  </si>
  <si>
    <t>DEMOLITION &amp; PLASTERING  WORKS</t>
  </si>
  <si>
    <t>General</t>
  </si>
  <si>
    <t>(a) Cutting or leaving holes and openings as recesses for and building in pipes, conduits , sleeves and similar as required for all trades; leaving surfaces rough or raking out joints for  plastering and flashings, bedding frames or plates, building in joints.</t>
  </si>
  <si>
    <t>b) Rates shall include for: All necessary material &amp; Painting</t>
  </si>
  <si>
    <t>Plastering &amp; Demolishion Works</t>
  </si>
  <si>
    <t>2.1.1</t>
  </si>
  <si>
    <t xml:space="preserve">Wall Demolition Door Opening (D3x2) </t>
  </si>
  <si>
    <r>
      <rPr>
        <sz val="8"/>
        <rFont val="Arial"/>
      </rPr>
      <t>m</t>
    </r>
    <r>
      <rPr>
        <vertAlign val="superscript"/>
        <sz val="8"/>
        <rFont val="Arial"/>
      </rPr>
      <t>2</t>
    </r>
  </si>
  <si>
    <t>2.1.2</t>
  </si>
  <si>
    <t>Remove Existing Aluminium Door (4 Doors)</t>
  </si>
  <si>
    <t>nos</t>
  </si>
  <si>
    <t>2.1.3</t>
  </si>
  <si>
    <t xml:space="preserve">Plastering Door Edges &amp; All the Walls Demolished </t>
  </si>
  <si>
    <t>2.1.4</t>
  </si>
  <si>
    <t xml:space="preserve">Tiling Door Edges &amp; All the Walls Demolished </t>
  </si>
  <si>
    <t>TOTAL OF BILL NO. 02 (DEMOLITION &amp; PLASTERING  WORKS)</t>
  </si>
  <si>
    <r>
      <rPr>
        <b/>
        <i/>
        <sz val="10"/>
        <rFont val="Arial"/>
      </rPr>
      <t xml:space="preserve">     </t>
    </r>
    <r>
      <rPr>
        <b/>
        <i/>
        <sz val="11"/>
        <rFont val="Arial"/>
      </rPr>
      <t xml:space="preserve"> (CARRIED OVER TO THE GENERAL SUMMARY)</t>
    </r>
  </si>
  <si>
    <t>Bill No: 03</t>
  </si>
  <si>
    <t xml:space="preserve">WORK BENCHES &amp; COUNTERS </t>
  </si>
  <si>
    <t>(b) Rates shall include for: Welding, Reinforcement and Timber meterials as per the Drawing.</t>
  </si>
  <si>
    <t>(c) Rates shall include for: Screws, Gluing, and other meterials uesd for the work.</t>
  </si>
  <si>
    <t>(d) Rates shall include for: Drainage and Water Connections Works</t>
  </si>
  <si>
    <t>(e) Rates shall include for: Complete supply and installation of benches and filing cabinets including all fixings, fittings, finishes and accessories</t>
  </si>
  <si>
    <t>(f) Rates shall include for: Plastering Door Edges &amp; All the Walls Demolished &amp; Do All the Repairing Works of Floor Screeding &amp; Walls Plastering</t>
  </si>
  <si>
    <t>Metel Works</t>
  </si>
  <si>
    <t>3.1.1</t>
  </si>
  <si>
    <t>Centrifuge Bench</t>
  </si>
  <si>
    <t>RCC Works</t>
  </si>
  <si>
    <t>3.2.1</t>
  </si>
  <si>
    <t>Work Bench Sink with (Water connections, Drainage, Elbow operated Tap &amp; others)</t>
  </si>
  <si>
    <t>3.2.2</t>
  </si>
  <si>
    <t>Micro Biology Bench (as per the drawing)</t>
  </si>
  <si>
    <t>3.2.3</t>
  </si>
  <si>
    <t>Micro Biology Bench Sink with (Water connections, Drainage, Elbow operated Tap &amp; others)</t>
  </si>
  <si>
    <t>Timber Works</t>
  </si>
  <si>
    <t>3.3.1</t>
  </si>
  <si>
    <t>Phlebotomy Counter</t>
  </si>
  <si>
    <t>3.3.2</t>
  </si>
  <si>
    <t>Houskeeping Cupboard</t>
  </si>
  <si>
    <t>3.3.3</t>
  </si>
  <si>
    <t>Electrical Box (15.44m)</t>
  </si>
  <si>
    <t xml:space="preserve">TOTAL OF BILL NO. 03 (WORK BENCHES &amp; COUNTERS WORKS)   </t>
  </si>
  <si>
    <r>
      <rPr>
        <b/>
        <i/>
        <sz val="12"/>
        <rFont val="Arial"/>
      </rPr>
      <t xml:space="preserve"> </t>
    </r>
    <r>
      <rPr>
        <b/>
        <i/>
        <sz val="10"/>
        <rFont val="Arial"/>
      </rPr>
      <t xml:space="preserve"> (CARRIED OVER TO THE GENERAL SUMMARY)</t>
    </r>
  </si>
  <si>
    <t>Bill No: 04</t>
  </si>
  <si>
    <t>PARTITION WORKS</t>
  </si>
  <si>
    <t>(a) Rates shall include for: C Channel for Vertical &amp; Horizontal Supports with Cement Fiber Board / Shera Board Partition Works.</t>
  </si>
  <si>
    <t>(b) Rates shall include for: Screws, Gluing, and other meterials uesd for the work.</t>
  </si>
  <si>
    <t>(c) Rates shall include for all the ceiling damaged area</t>
  </si>
  <si>
    <t xml:space="preserve">Partition </t>
  </si>
  <si>
    <t>4.1.1</t>
  </si>
  <si>
    <t>Cement Fiber Board / Shera Board Partition</t>
  </si>
  <si>
    <t>4.1.2</t>
  </si>
  <si>
    <t>Cement Fiber Board / Shera Board Partition for the Removed Door openings.</t>
  </si>
  <si>
    <r>
      <rPr>
        <sz val="8"/>
        <rFont val="Arial"/>
      </rPr>
      <t>m</t>
    </r>
    <r>
      <rPr>
        <vertAlign val="superscript"/>
        <sz val="8"/>
        <rFont val="Arial"/>
      </rPr>
      <t>3</t>
    </r>
  </si>
  <si>
    <t xml:space="preserve">Ceiling </t>
  </si>
  <si>
    <t xml:space="preserve">item </t>
  </si>
  <si>
    <t xml:space="preserve">TOTAL OF BILL NO. 04 (PARTITION WORKS)     </t>
  </si>
  <si>
    <t>Bill No: 05</t>
  </si>
  <si>
    <t>DOORS</t>
  </si>
  <si>
    <t>DOORS Works</t>
  </si>
  <si>
    <t>a) Rates shall include for: locks, latches, closers, push plates, pull handles, bolts, kick plates, hinges and  all door &amp; window hardware.</t>
  </si>
  <si>
    <t>b) All Aluminium windows shall be 60 micron white powder coated.</t>
  </si>
  <si>
    <t>c) Rates shall include for: Hydraulic Door Closers fixing &amp; Electronicl Door Closers fixingnetworking</t>
  </si>
  <si>
    <t xml:space="preserve">c) All glazing shall be 6mm  Tinted </t>
  </si>
  <si>
    <t>(Profiles to be chosen by client).</t>
  </si>
  <si>
    <t>Aluminium Door units</t>
  </si>
  <si>
    <t>5.1.1</t>
  </si>
  <si>
    <t xml:space="preserve">Door D1 </t>
  </si>
  <si>
    <t>5.1.2</t>
  </si>
  <si>
    <t>Door D2 &amp; Sliding Door Closer</t>
  </si>
  <si>
    <t>5.1.3</t>
  </si>
  <si>
    <t>Door D3</t>
  </si>
  <si>
    <t>5.1.4</t>
  </si>
  <si>
    <t>Door D4</t>
  </si>
  <si>
    <t>5.1.5</t>
  </si>
  <si>
    <t>Door D5</t>
  </si>
  <si>
    <t>5.1.6</t>
  </si>
  <si>
    <t>Door D6</t>
  </si>
  <si>
    <t xml:space="preserve">TOTAL OF BILL NO. 05 (DOOR WORKS)   </t>
  </si>
  <si>
    <t>Bill No: 06</t>
  </si>
  <si>
    <t>AIR CONDITIONING WORKS</t>
  </si>
  <si>
    <t>a) Rates shall include for: all labour in framing, notching and fitting around projections, pipes,light fittings, hatches, grilles and similar and complete with cleats, packers, wedges and similar and all nails and screws.</t>
  </si>
  <si>
    <t>AC Units</t>
  </si>
  <si>
    <t>6.1.1</t>
  </si>
  <si>
    <t>Wall Mount AC (Lab Phlebotomy) 18000 BTU</t>
  </si>
  <si>
    <t>6.1.2</t>
  </si>
  <si>
    <t>Wall Mount AC (Micro Biology) 19000 BTU</t>
  </si>
  <si>
    <t>6.1.3</t>
  </si>
  <si>
    <t>Wall Mount AC (Labotatory) 18000 BTU</t>
  </si>
  <si>
    <t>6.1.4</t>
  </si>
  <si>
    <t>Wall Mount AC (Autoclave Room) 12000 BTU</t>
  </si>
  <si>
    <t>TOTAL OF BILL NO. 06 (AIR CONDITIONING WORKS)</t>
  </si>
  <si>
    <t>Bill No: 07</t>
  </si>
  <si>
    <t>ELECTRICAL &amp; NETWORK INSTALLATIONS</t>
  </si>
  <si>
    <t>a) Rates shall include for: screws, nails, bolts, nuts, standard cable fixing or supporting clips &amp; accessories.</t>
  </si>
  <si>
    <t>b) Rate shall include for electrical conduits, fittings, PVC Duct, Equipment and similar all fixings</t>
  </si>
  <si>
    <t>c) Rate shall include for supply and complete installation.</t>
  </si>
  <si>
    <t>d) *Module cosec path DCFE mifare + Pinger controlller POE. 
*Site Controller for Multiple Door Controller. 
*Matrix Certified EM 600lbs Magnatic Lock Including Z&amp;L Bracket for in swinging doors.</t>
  </si>
  <si>
    <t>(e) Rates shall include for electrical conduits, fittings, equipment and similar all fixings to various building surfaces</t>
  </si>
  <si>
    <t>Network Connections</t>
  </si>
  <si>
    <t>7.1.1</t>
  </si>
  <si>
    <t>Access Controller, 
ZKTECO RS485 Fingerprint Reader - FR1200/ID, 
Model: FR1200/ID</t>
  </si>
  <si>
    <t>7.1.2</t>
  </si>
  <si>
    <t>Inbio 260 Controller</t>
  </si>
  <si>
    <t>7.1.3</t>
  </si>
  <si>
    <t>Dead Bolt Lock 
Dead Bolt Lock (All Purpose Type) Model: SL-130A</t>
  </si>
  <si>
    <t>7.1.4</t>
  </si>
  <si>
    <t>Exit Switch, 
Soca Push Button (115mmx39mm) Model: SW-20S</t>
  </si>
  <si>
    <t>7.1.5</t>
  </si>
  <si>
    <t>Data Socket Point (2 Gang)</t>
  </si>
  <si>
    <t>7.1.6</t>
  </si>
  <si>
    <t>Data Socket Point (1 Gang)</t>
  </si>
  <si>
    <t>7.1.7</t>
  </si>
  <si>
    <t>Network Cable to Connections (Network Cat 6 Cable)</t>
  </si>
  <si>
    <t>7.1.8</t>
  </si>
  <si>
    <t>Deta Switch Rack (Including the Switch Pennel)</t>
  </si>
  <si>
    <t>Electrical Socket Outlets</t>
  </si>
  <si>
    <t>All sockets shall be "Clipsal"or equivalent</t>
  </si>
  <si>
    <t>7.2.1</t>
  </si>
  <si>
    <t>13 Amps Socket Switch Single (Above Ceiling) Socket Cabling &amp; Connections</t>
  </si>
  <si>
    <t>7.2.2</t>
  </si>
  <si>
    <t>15 Amps Socket Switch Single (Above Ceiling) Socket Cabling &amp; Connections</t>
  </si>
  <si>
    <t>7.2.3</t>
  </si>
  <si>
    <t>13 Amps Socket Switch double Socket Cabling &amp; Connections (Live)</t>
  </si>
  <si>
    <t>7.2.4</t>
  </si>
  <si>
    <t>13 Amps Socket Switch double Socket Cabling &amp; Connections (UPS)</t>
  </si>
  <si>
    <t>7.2.5</t>
  </si>
  <si>
    <t>2 Gang Switch Cabling &amp; Connections</t>
  </si>
  <si>
    <t>7.2.6</t>
  </si>
  <si>
    <t>3 Gang Switch Cabling &amp; Connections</t>
  </si>
  <si>
    <t>7.2.7</t>
  </si>
  <si>
    <t>4 Gang Switch Cabling &amp; Connections</t>
  </si>
  <si>
    <t>7.2.8</t>
  </si>
  <si>
    <t>Celing Resist Led Light (36 Watts)</t>
  </si>
  <si>
    <t>7.2.9</t>
  </si>
  <si>
    <t>Power DB (3 Phase)</t>
  </si>
  <si>
    <t>7.2.10</t>
  </si>
  <si>
    <t>AC DB (3 Phase)</t>
  </si>
  <si>
    <t>7.2.11</t>
  </si>
  <si>
    <t>UPS DB (3 Phase)</t>
  </si>
  <si>
    <t>7.2.12</t>
  </si>
  <si>
    <t>4 Core 10mm2 Cable</t>
  </si>
  <si>
    <t xml:space="preserve">TOTAL OF BILL NO. 07 (ELECTRICAL &amp; NETWORK INSTALLATIONS)  </t>
  </si>
  <si>
    <t>(CARRIED OVER TO THE GENERAL SUMMARY)</t>
  </si>
  <si>
    <t>Bill No: 08</t>
  </si>
  <si>
    <t>HYDRAULICS &amp; DRAINAGE</t>
  </si>
  <si>
    <t>(a) Rates shall include for: all labour in framing, notching and fitting around projections, pipes,light fittings, hatches, grilles and similar and complete with cleats, packers, wedges and similar and all nails and screws.</t>
  </si>
  <si>
    <t>(b) All fresh water pipe works and fittings shall be high pressure PVC ( 13.5bars ) and Drain water pipes shall be medium pressure PVC ( 8.5bars ).</t>
  </si>
  <si>
    <t>(c) Rates shall include for excavation, maintaining faces of drain pipe trenches and pits, backfilling, disposal of surplus soil, bends, junctions, reducers, expansion joints and all joints and other incidental materials.</t>
  </si>
  <si>
    <t>(d) The contractor shall take delivery and fixing.</t>
  </si>
  <si>
    <t>(e) Installing fresh water pipes from MWSC meters to the respective locations through respective ducts as given in the detail drawings</t>
  </si>
  <si>
    <t>(d) Installing 50mmØ Drain water main pipes from respective locations to the respective inspection chambers through respective ducts as given in the detail drawings</t>
  </si>
  <si>
    <t>(e) Sanitary fixtures complete including brackets, flush pipes, connecting pipes, terminating faucets, over flows, plugs, valves and washers as specified.</t>
  </si>
  <si>
    <t>Sanitary fixtures</t>
  </si>
  <si>
    <t>Wash Basin (Autoclave &amp; Housekeeping Room)</t>
  </si>
  <si>
    <t>Sink (Serology &amp; Work Bench)</t>
  </si>
  <si>
    <t>Elbow operated Tap</t>
  </si>
  <si>
    <t>TOTAL OF BILL NO. 08 (HYDRAULICS &amp; DRAINAGE)</t>
  </si>
  <si>
    <t>Bill No: 09</t>
  </si>
  <si>
    <t>ADDITIONS</t>
  </si>
  <si>
    <t>All Additional Works</t>
  </si>
  <si>
    <t>TOTAL OF BILL NO. 09 (ADDITIONS)</t>
  </si>
  <si>
    <t>Bill No: 10</t>
  </si>
  <si>
    <t>OMMISSIONS</t>
  </si>
  <si>
    <t>All Omission Works</t>
  </si>
  <si>
    <t>TOTAL OF BILL NO. 10 (OMMISSIONS)</t>
  </si>
  <si>
    <t>Note: All Meterials to be Approved by IGMH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</si>
</sst>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dd\-mmm\-yyyy"/>
    <numFmt numFmtId="165" formatCode="_(* #,##0.0_);_(* \(#,##0.0\);_(* &quot;-&quot;?_);_(@_)"/>
    <numFmt numFmtId="166" formatCode="_-* #,##0.00_-;\-* #,##0.00_-;_-* &quot;-&quot;??_-;_-@"/>
  </numFmts>
  <fonts count="31" x14ac:knownFonts="1">
    <font>
      <sz val="10"/>
      <color rgb="FF000000"/>
      <name val="Calibri"/>
      <scheme val="minor"/>
    </font>
    <font>
      <sz val="10"/>
      <name val="Arial"/>
    </font>
    <font>
      <b/>
      <u/>
      <sz val="20"/>
      <name val="Times New Roman"/>
    </font>
    <font>
      <b/>
      <u/>
      <sz val="16"/>
      <name val="Times New Roman"/>
    </font>
    <font>
      <sz val="10"/>
      <name val="Times New Roman"/>
    </font>
    <font>
      <b/>
      <u/>
      <sz val="14"/>
      <name val="Times New Roman"/>
    </font>
    <font>
      <b/>
      <sz val="9"/>
      <name val="Times New Roman"/>
    </font>
    <font>
      <b/>
      <sz val="11"/>
      <name val="Times New Roman"/>
    </font>
    <font>
      <sz val="9"/>
      <name val="Times New Roman"/>
    </font>
    <font>
      <u/>
      <sz val="10"/>
      <name val="Times New Roman"/>
    </font>
    <font>
      <b/>
      <u/>
      <sz val="10"/>
      <name val="Times New Roman"/>
    </font>
    <font>
      <b/>
      <sz val="12"/>
      <name val="Times New Roman"/>
    </font>
    <font>
      <b/>
      <sz val="13"/>
      <name val="Times New Roman"/>
    </font>
    <font>
      <sz val="8"/>
      <name val="Times New Roman"/>
    </font>
    <font>
      <b/>
      <u/>
      <sz val="12"/>
      <name val="Arial"/>
    </font>
    <font>
      <b/>
      <sz val="10"/>
      <name val="Arial"/>
    </font>
    <font>
      <b/>
      <sz val="9"/>
      <name val="Arial"/>
    </font>
    <font>
      <b/>
      <sz val="11"/>
      <name val="Arial"/>
    </font>
    <font>
      <b/>
      <sz val="8"/>
      <name val="Arial"/>
    </font>
    <font>
      <b/>
      <i/>
      <sz val="10"/>
      <name val="Arial"/>
    </font>
    <font>
      <sz val="8"/>
      <name val="Arial"/>
    </font>
    <font>
      <b/>
      <i/>
      <sz val="9"/>
      <name val="Arial"/>
    </font>
    <font>
      <b/>
      <sz val="12"/>
      <name val="Arial"/>
    </font>
    <font>
      <b/>
      <i/>
      <sz val="8"/>
      <name val="Arial"/>
    </font>
    <font>
      <vertAlign val="superscript"/>
      <sz val="8"/>
      <name val="Arial"/>
    </font>
    <font>
      <b/>
      <u/>
      <sz val="10"/>
      <name val="Arial"/>
    </font>
    <font>
      <b/>
      <i/>
      <sz val="8"/>
      <color rgb="FFFF0000"/>
      <name val="Arial"/>
    </font>
    <font>
      <sz val="10"/>
      <color rgb="FFFF0000"/>
      <name val="Arial"/>
    </font>
    <font>
      <vertAlign val="superscript"/>
      <sz val="8"/>
      <color rgb="FFFF0000"/>
      <name val="Arial"/>
    </font>
    <font>
      <b/>
      <i/>
      <sz val="11"/>
      <name val="Arial"/>
    </font>
    <font>
      <b/>
      <i/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4" fillId="0" borderId="0" xfId="0" applyFont="1"/>
    <xf numFmtId="43" fontId="4" fillId="0" borderId="0" xfId="0" applyNumberFormat="1" applyFont="1"/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3" fontId="7" fillId="2" borderId="7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4" fillId="0" borderId="10" xfId="0" applyFont="1" applyBorder="1"/>
    <xf numFmtId="43" fontId="4" fillId="0" borderId="9" xfId="0" applyNumberFormat="1" applyFont="1" applyBorder="1"/>
    <xf numFmtId="164" fontId="4" fillId="0" borderId="9" xfId="0" applyNumberFormat="1" applyFont="1" applyBorder="1" applyAlignment="1">
      <alignment horizontal="center"/>
    </xf>
    <xf numFmtId="0" fontId="9" fillId="0" borderId="6" xfId="0" applyFont="1" applyBorder="1"/>
    <xf numFmtId="0" fontId="10" fillId="0" borderId="6" xfId="0" applyFont="1" applyBorder="1"/>
    <xf numFmtId="0" fontId="8" fillId="0" borderId="9" xfId="0" applyFont="1" applyBorder="1"/>
    <xf numFmtId="0" fontId="7" fillId="3" borderId="11" xfId="0" applyFont="1" applyFill="1" applyBorder="1"/>
    <xf numFmtId="43" fontId="4" fillId="3" borderId="12" xfId="0" applyNumberFormat="1" applyFont="1" applyFill="1" applyBorder="1"/>
    <xf numFmtId="43" fontId="11" fillId="3" borderId="13" xfId="0" applyNumberFormat="1" applyFont="1" applyFill="1" applyBorder="1" applyAlignment="1">
      <alignment vertical="center"/>
    </xf>
    <xf numFmtId="0" fontId="8" fillId="0" borderId="14" xfId="0" applyFont="1" applyBorder="1"/>
    <xf numFmtId="0" fontId="7" fillId="3" borderId="15" xfId="0" applyFont="1" applyFill="1" applyBorder="1"/>
    <xf numFmtId="43" fontId="4" fillId="0" borderId="6" xfId="0" applyNumberFormat="1" applyFont="1" applyBorder="1"/>
    <xf numFmtId="43" fontId="12" fillId="3" borderId="13" xfId="0" applyNumberFormat="1" applyFont="1" applyFill="1" applyBorder="1" applyAlignment="1">
      <alignment vertical="center"/>
    </xf>
    <xf numFmtId="0" fontId="13" fillId="0" borderId="16" xfId="0" applyFont="1" applyBorder="1"/>
    <xf numFmtId="0" fontId="4" fillId="0" borderId="17" xfId="0" applyFont="1" applyBorder="1"/>
    <xf numFmtId="43" fontId="4" fillId="0" borderId="17" xfId="0" applyNumberFormat="1" applyFont="1" applyBorder="1"/>
    <xf numFmtId="0" fontId="4" fillId="0" borderId="18" xfId="0" applyFont="1" applyBorder="1"/>
    <xf numFmtId="0" fontId="1" fillId="0" borderId="0" xfId="0" applyFont="1"/>
    <xf numFmtId="0" fontId="16" fillId="2" borderId="22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43" fontId="18" fillId="2" borderId="23" xfId="0" applyNumberFormat="1" applyFont="1" applyFill="1" applyBorder="1" applyAlignment="1">
      <alignment horizontal="center" vertical="center"/>
    </xf>
    <xf numFmtId="43" fontId="17" fillId="2" borderId="23" xfId="0" applyNumberFormat="1" applyFont="1" applyFill="1" applyBorder="1" applyAlignment="1">
      <alignment horizontal="center" vertical="center"/>
    </xf>
    <xf numFmtId="43" fontId="16" fillId="2" borderId="23" xfId="0" applyNumberFormat="1" applyFont="1" applyFill="1" applyBorder="1" applyAlignment="1">
      <alignment horizontal="center" vertical="center" wrapText="1"/>
    </xf>
    <xf numFmtId="43" fontId="18" fillId="2" borderId="23" xfId="0" applyNumberFormat="1" applyFont="1" applyFill="1" applyBorder="1" applyAlignment="1">
      <alignment horizontal="center" vertical="center" wrapText="1"/>
    </xf>
    <xf numFmtId="43" fontId="15" fillId="2" borderId="24" xfId="0" applyNumberFormat="1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43" fontId="20" fillId="0" borderId="26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43" fontId="1" fillId="0" borderId="26" xfId="0" applyNumberFormat="1" applyFont="1" applyBorder="1"/>
    <xf numFmtId="43" fontId="1" fillId="0" borderId="0" xfId="0" applyNumberFormat="1" applyFont="1"/>
    <xf numFmtId="43" fontId="1" fillId="0" borderId="28" xfId="0" applyNumberFormat="1" applyFont="1" applyBorder="1"/>
    <xf numFmtId="0" fontId="21" fillId="0" borderId="25" xfId="0" applyFont="1" applyBorder="1" applyAlignment="1">
      <alignment horizontal="center" vertical="center"/>
    </xf>
    <xf numFmtId="165" fontId="20" fillId="0" borderId="27" xfId="0" applyNumberFormat="1" applyFont="1" applyBorder="1" applyAlignment="1">
      <alignment horizontal="center"/>
    </xf>
    <xf numFmtId="43" fontId="1" fillId="0" borderId="27" xfId="0" applyNumberFormat="1" applyFont="1" applyBorder="1"/>
    <xf numFmtId="43" fontId="20" fillId="0" borderId="27" xfId="0" applyNumberFormat="1" applyFont="1" applyBorder="1" applyAlignment="1">
      <alignment horizontal="center"/>
    </xf>
    <xf numFmtId="166" fontId="1" fillId="0" borderId="0" xfId="0" applyNumberFormat="1" applyFont="1"/>
    <xf numFmtId="43" fontId="15" fillId="3" borderId="31" xfId="0" applyNumberFormat="1" applyFont="1" applyFill="1" applyBorder="1" applyAlignment="1">
      <alignment vertical="center"/>
    </xf>
    <xf numFmtId="43" fontId="15" fillId="3" borderId="32" xfId="0" applyNumberFormat="1" applyFont="1" applyFill="1" applyBorder="1" applyAlignment="1">
      <alignment vertical="center"/>
    </xf>
    <xf numFmtId="43" fontId="15" fillId="3" borderId="36" xfId="0" applyNumberFormat="1" applyFont="1" applyFill="1" applyBorder="1" applyAlignment="1">
      <alignment vertical="center"/>
    </xf>
    <xf numFmtId="43" fontId="15" fillId="3" borderId="37" xfId="0" applyNumberFormat="1" applyFont="1" applyFill="1" applyBorder="1" applyAlignment="1">
      <alignment vertical="center"/>
    </xf>
    <xf numFmtId="0" fontId="23" fillId="0" borderId="25" xfId="0" applyFont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43" fontId="20" fillId="0" borderId="27" xfId="0" applyNumberFormat="1" applyFont="1" applyBorder="1" applyAlignment="1">
      <alignment horizontal="center" wrapText="1"/>
    </xf>
    <xf numFmtId="0" fontId="23" fillId="0" borderId="25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24" fillId="0" borderId="27" xfId="0" applyFont="1" applyBorder="1" applyAlignment="1">
      <alignment horizontal="center"/>
    </xf>
    <xf numFmtId="0" fontId="20" fillId="0" borderId="27" xfId="0" applyFont="1" applyBorder="1" applyAlignment="1">
      <alignment horizontal="center" vertical="center"/>
    </xf>
    <xf numFmtId="0" fontId="25" fillId="0" borderId="27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27" xfId="0" applyFont="1" applyBorder="1" applyAlignment="1">
      <alignment vertical="center" wrapText="1"/>
    </xf>
    <xf numFmtId="0" fontId="26" fillId="0" borderId="25" xfId="0" applyFont="1" applyBorder="1" applyAlignment="1">
      <alignment horizontal="center" vertical="center"/>
    </xf>
    <xf numFmtId="0" fontId="27" fillId="0" borderId="0" xfId="0" applyFont="1"/>
    <xf numFmtId="0" fontId="28" fillId="0" borderId="27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43" fontId="27" fillId="0" borderId="27" xfId="0" applyNumberFormat="1" applyFont="1" applyBorder="1"/>
    <xf numFmtId="43" fontId="27" fillId="0" borderId="0" xfId="0" applyNumberFormat="1" applyFont="1"/>
    <xf numFmtId="43" fontId="27" fillId="0" borderId="28" xfId="0" applyNumberFormat="1" applyFont="1" applyBorder="1"/>
    <xf numFmtId="43" fontId="1" fillId="0" borderId="28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43" fontId="1" fillId="0" borderId="27" xfId="0" applyNumberFormat="1" applyFont="1" applyBorder="1" applyAlignment="1">
      <alignment vertical="center"/>
    </xf>
    <xf numFmtId="43" fontId="1" fillId="0" borderId="0" xfId="0" applyNumberFormat="1" applyFont="1" applyAlignment="1">
      <alignment vertical="center"/>
    </xf>
    <xf numFmtId="43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 wrapText="1"/>
    </xf>
    <xf numFmtId="43" fontId="15" fillId="0" borderId="0" xfId="0" applyNumberFormat="1" applyFont="1" applyAlignment="1">
      <alignment vertical="center"/>
    </xf>
    <xf numFmtId="0" fontId="1" fillId="0" borderId="7" xfId="0" applyFont="1" applyBorder="1"/>
    <xf numFmtId="0" fontId="3" fillId="0" borderId="1" xfId="0" applyFont="1" applyBorder="1" applyAlignment="1">
      <alignment horizontal="center" vertical="center"/>
    </xf>
    <xf numFmtId="0" fontId="8" fillId="0" borderId="12" xfId="0" applyFont="1" applyBorder="1"/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/>
    </xf>
    <xf numFmtId="0" fontId="0" fillId="0" borderId="0" xfId="0" applyAlignment="1"/>
    <xf numFmtId="0" fontId="5" fillId="0" borderId="3" xfId="0" applyFont="1" applyBorder="1" applyAlignment="1">
      <alignment horizontal="center"/>
    </xf>
    <xf numFmtId="0" fontId="1" fillId="0" borderId="8" xfId="0" applyFont="1" applyBorder="1" applyAlignment="1"/>
    <xf numFmtId="0" fontId="14" fillId="0" borderId="8" xfId="0" applyFont="1" applyBorder="1" applyAlignment="1">
      <alignment horizontal="left" vertical="center" wrapText="1"/>
    </xf>
    <xf numFmtId="0" fontId="19" fillId="3" borderId="29" xfId="0" applyFont="1" applyFill="1" applyBorder="1" applyAlignment="1">
      <alignment horizontal="center" wrapText="1"/>
    </xf>
    <xf numFmtId="0" fontId="1" fillId="0" borderId="32" xfId="0" applyFont="1" applyBorder="1" applyAlignment="1"/>
    <xf numFmtId="0" fontId="1" fillId="0" borderId="30" xfId="0" applyFont="1" applyBorder="1" applyAlignment="1"/>
    <xf numFmtId="0" fontId="19" fillId="3" borderId="34" xfId="0" applyFont="1" applyFill="1" applyBorder="1" applyAlignment="1">
      <alignment horizontal="center" wrapText="1"/>
    </xf>
    <xf numFmtId="0" fontId="1" fillId="0" borderId="37" xfId="0" applyFont="1" applyBorder="1" applyAlignment="1"/>
    <xf numFmtId="0" fontId="1" fillId="0" borderId="35" xfId="0" applyFont="1" applyBorder="1" applyAlignment="1"/>
    <xf numFmtId="43" fontId="22" fillId="3" borderId="33" xfId="0" applyNumberFormat="1" applyFont="1" applyFill="1" applyBorder="1" applyAlignment="1">
      <alignment horizontal="center" vertical="center" wrapText="1"/>
    </xf>
    <xf numFmtId="0" fontId="1" fillId="0" borderId="38" xfId="0" applyFont="1" applyBorder="1" applyAlignment="1"/>
    <xf numFmtId="43" fontId="22" fillId="3" borderId="33" xfId="0" applyNumberFormat="1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" fillId="0" borderId="17" xfId="0" applyFont="1" applyBorder="1" applyAlignment="1"/>
    <xf numFmtId="0" fontId="1" fillId="0" borderId="18" xfId="0" applyFont="1" applyBorder="1" applyAlignment="1"/>
    <xf numFmtId="0" fontId="15" fillId="0" borderId="19" xfId="0" applyFont="1" applyBorder="1" applyAlignment="1">
      <alignment horizontal="left"/>
    </xf>
    <xf numFmtId="0" fontId="1" fillId="0" borderId="20" xfId="0" applyFont="1" applyBorder="1" applyAlignment="1"/>
    <xf numFmtId="0" fontId="1" fillId="0" borderId="21" xfId="0" applyFont="1" applyBorder="1" applyAlignment="1"/>
    <xf numFmtId="0" fontId="14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00"/>
  <sheetViews>
    <sheetView workbookViewId="0"/>
  </sheetViews>
  <sheetFormatPr defaultColWidth="14.28515625" defaultRowHeight="15" customHeight="1" x14ac:dyDescent="0.2"/>
  <cols>
    <col min="1" max="1" width="2.42578125" customWidth="1"/>
    <col min="2" max="2" width="74.28515625" customWidth="1"/>
    <col min="3" max="11" width="8.7109375" customWidth="1"/>
  </cols>
  <sheetData>
    <row r="1" spans="2:2" ht="12.75" customHeight="1" x14ac:dyDescent="0.2"/>
    <row r="2" spans="2:2" ht="129" customHeight="1" x14ac:dyDescent="0.2"/>
    <row r="3" spans="2:2" ht="12.75" customHeight="1" x14ac:dyDescent="0.2">
      <c r="B3" s="77"/>
    </row>
    <row r="4" spans="2:2" ht="12.75" customHeight="1" x14ac:dyDescent="0.2">
      <c r="B4" s="1" t="str">
        <f>SUMMARY!B2</f>
        <v>VILIMALE' HOSPITAL LAB</v>
      </c>
    </row>
    <row r="5" spans="2:2" ht="35.25" customHeight="1" x14ac:dyDescent="0.2">
      <c r="B5" s="2" t="str">
        <f>SUMMARY!B3</f>
        <v xml:space="preserve"> (FIRST FLOOR)</v>
      </c>
    </row>
    <row r="6" spans="2:2" ht="12.75" customHeight="1" x14ac:dyDescent="0.2">
      <c r="B6" s="78" t="s">
        <v>0</v>
      </c>
    </row>
    <row r="7" spans="2:2" ht="12.75" customHeight="1" x14ac:dyDescent="0.2">
      <c r="B7" s="3"/>
    </row>
    <row r="8" spans="2:2" ht="12.75" customHeight="1" x14ac:dyDescent="0.2"/>
    <row r="9" spans="2:2" ht="12.75" customHeight="1" x14ac:dyDescent="0.2"/>
    <row r="10" spans="2:2" ht="12.75" customHeight="1" x14ac:dyDescent="0.2"/>
    <row r="11" spans="2:2" ht="12.75" customHeight="1" x14ac:dyDescent="0.2"/>
    <row r="12" spans="2:2" ht="12.75" customHeight="1" x14ac:dyDescent="0.2"/>
    <row r="13" spans="2:2" ht="12.75" customHeight="1" x14ac:dyDescent="0.2"/>
    <row r="14" spans="2:2" ht="12.75" customHeight="1" x14ac:dyDescent="0.2"/>
    <row r="15" spans="2:2" ht="12.75" customHeight="1" x14ac:dyDescent="0.2"/>
    <row r="16" spans="2:2" ht="12.75" customHeight="1" x14ac:dyDescent="0.2"/>
    <row r="17" spans="2:2" ht="12.75" customHeight="1" x14ac:dyDescent="0.2"/>
    <row r="18" spans="2:2" ht="12.75" customHeight="1" x14ac:dyDescent="0.2"/>
    <row r="19" spans="2:2" ht="12.75" customHeight="1" x14ac:dyDescent="0.2"/>
    <row r="20" spans="2:2" ht="12.75" customHeight="1" x14ac:dyDescent="0.2"/>
    <row r="21" spans="2:2" ht="12.75" customHeight="1" x14ac:dyDescent="0.2"/>
    <row r="22" spans="2:2" ht="12.75" customHeight="1" x14ac:dyDescent="0.2"/>
    <row r="23" spans="2:2" ht="12.75" customHeight="1" x14ac:dyDescent="0.2"/>
    <row r="24" spans="2:2" ht="12.75" customHeight="1" x14ac:dyDescent="0.2"/>
    <row r="25" spans="2:2" ht="12.75" customHeight="1" x14ac:dyDescent="0.2">
      <c r="B25" t="s">
        <v>1</v>
      </c>
    </row>
    <row r="26" spans="2:2" ht="12.75" customHeight="1" x14ac:dyDescent="0.2"/>
    <row r="27" spans="2:2" ht="12.75" customHeight="1" x14ac:dyDescent="0.2"/>
    <row r="28" spans="2:2" ht="12.75" customHeight="1" x14ac:dyDescent="0.2"/>
    <row r="29" spans="2:2" ht="12.75" customHeight="1" x14ac:dyDescent="0.2"/>
    <row r="30" spans="2:2" ht="12.75" customHeight="1" x14ac:dyDescent="0.2"/>
    <row r="31" spans="2:2" ht="12.75" customHeight="1" x14ac:dyDescent="0.2"/>
    <row r="32" spans="2: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rintOptions horizontalCentered="1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workbookViewId="0">
      <selection activeCell="M12" sqref="M12"/>
    </sheetView>
  </sheetViews>
  <sheetFormatPr defaultColWidth="14.28515625" defaultRowHeight="15" customHeight="1" x14ac:dyDescent="0.2"/>
  <cols>
    <col min="1" max="1" width="0.7109375" customWidth="1"/>
    <col min="2" max="2" width="5" customWidth="1"/>
    <col min="3" max="3" width="63.140625" customWidth="1"/>
    <col min="4" max="4" width="21.28515625" hidden="1" customWidth="1"/>
    <col min="5" max="5" width="15.85546875" hidden="1" customWidth="1"/>
    <col min="6" max="6" width="17.7109375" customWidth="1"/>
    <col min="7" max="7" width="0.7109375" customWidth="1"/>
    <col min="8" max="9" width="12.85546875" hidden="1" customWidth="1"/>
    <col min="10" max="10" width="12.85546875" customWidth="1"/>
    <col min="11" max="12" width="9.140625" customWidth="1"/>
  </cols>
  <sheetData>
    <row r="1" spans="1:12" ht="12.75" customHeight="1" x14ac:dyDescent="0.2">
      <c r="A1" s="4"/>
      <c r="B1" s="4"/>
      <c r="C1" s="4"/>
      <c r="D1" s="4"/>
      <c r="E1" s="4"/>
      <c r="F1" s="5"/>
      <c r="G1" s="4"/>
      <c r="H1" s="5"/>
      <c r="I1" s="5"/>
      <c r="J1" s="5"/>
      <c r="K1" s="4"/>
      <c r="L1" s="4"/>
    </row>
    <row r="2" spans="1:12" ht="32.25" customHeight="1" x14ac:dyDescent="0.3">
      <c r="A2" s="4"/>
      <c r="B2" s="87" t="str">
        <f>BOQ!A1</f>
        <v>VILIMALE' HOSPITAL LAB</v>
      </c>
      <c r="C2" s="88"/>
      <c r="D2" s="88"/>
      <c r="E2" s="88"/>
      <c r="F2" s="88"/>
      <c r="G2" s="6"/>
      <c r="H2" s="5"/>
      <c r="I2" s="5"/>
      <c r="J2" s="5"/>
      <c r="K2" s="4"/>
      <c r="L2" s="4"/>
    </row>
    <row r="3" spans="1:12" ht="12.75" customHeight="1" x14ac:dyDescent="0.3">
      <c r="A3" s="4"/>
      <c r="B3" s="85" t="str">
        <f>BOQ!A2</f>
        <v xml:space="preserve"> (FIRST FLOOR)</v>
      </c>
      <c r="C3" s="86"/>
      <c r="D3" s="86"/>
      <c r="E3" s="86"/>
      <c r="F3" s="86"/>
      <c r="G3" s="7"/>
      <c r="H3" s="5"/>
      <c r="I3" s="5"/>
      <c r="J3" s="5"/>
      <c r="K3" s="4"/>
      <c r="L3" s="4"/>
    </row>
    <row r="4" spans="1:12" ht="12.75" customHeight="1" x14ac:dyDescent="0.3">
      <c r="A4" s="4"/>
      <c r="B4" s="85" t="s">
        <v>2</v>
      </c>
      <c r="C4" s="86"/>
      <c r="D4" s="86"/>
      <c r="E4" s="86"/>
      <c r="F4" s="86"/>
      <c r="G4" s="7"/>
      <c r="H4" s="5"/>
      <c r="I4" s="5"/>
      <c r="J4" s="5"/>
      <c r="K4" s="4"/>
      <c r="L4" s="4"/>
    </row>
    <row r="5" spans="1:12" ht="12.75" customHeight="1" x14ac:dyDescent="0.2">
      <c r="A5" s="4"/>
      <c r="B5" s="8"/>
      <c r="C5" s="4"/>
      <c r="D5" s="4"/>
      <c r="E5" s="4"/>
      <c r="F5" s="5"/>
      <c r="G5" s="7"/>
      <c r="H5" s="5"/>
      <c r="I5" s="5"/>
      <c r="J5" s="5"/>
      <c r="K5" s="4"/>
      <c r="L5" s="4"/>
    </row>
    <row r="6" spans="1:12" ht="24.75" customHeight="1" x14ac:dyDescent="0.2">
      <c r="A6" s="4"/>
      <c r="B6" s="9" t="s">
        <v>3</v>
      </c>
      <c r="C6" s="10" t="s">
        <v>4</v>
      </c>
      <c r="D6" s="11" t="s">
        <v>5</v>
      </c>
      <c r="E6" s="11" t="s">
        <v>6</v>
      </c>
      <c r="F6" s="11" t="s">
        <v>7</v>
      </c>
      <c r="G6" s="7"/>
      <c r="H6" s="5"/>
      <c r="I6" s="5"/>
      <c r="J6" s="5"/>
      <c r="K6" s="4"/>
      <c r="L6" s="4"/>
    </row>
    <row r="7" spans="1:12" ht="12.75" customHeight="1" x14ac:dyDescent="0.2">
      <c r="A7" s="4"/>
      <c r="B7" s="12">
        <v>1</v>
      </c>
      <c r="C7" s="13" t="str">
        <f>BOQ!A30</f>
        <v>TOTAL OF BILL NO. 01 (PRELIMINARIES)</v>
      </c>
      <c r="D7" s="14"/>
      <c r="E7" s="15">
        <v>43033</v>
      </c>
      <c r="F7" s="14">
        <f>BOQ!G30</f>
        <v>0</v>
      </c>
      <c r="G7" s="16"/>
      <c r="H7" s="5"/>
      <c r="I7" s="5"/>
      <c r="J7" s="5"/>
      <c r="K7" s="4"/>
      <c r="L7" s="4"/>
    </row>
    <row r="8" spans="1:12" ht="12.75" customHeight="1" x14ac:dyDescent="0.2">
      <c r="A8" s="4"/>
      <c r="B8" s="12">
        <v>2</v>
      </c>
      <c r="C8" s="13" t="str">
        <f>BOQ!A44</f>
        <v>TOTAL OF BILL NO. 02 (DEMOLITION &amp; PLASTERING  WORKS)</v>
      </c>
      <c r="D8" s="14"/>
      <c r="E8" s="15"/>
      <c r="F8" s="14">
        <f>BOQ!G44</f>
        <v>0</v>
      </c>
      <c r="G8" s="7"/>
      <c r="H8" s="5"/>
      <c r="I8" s="5"/>
      <c r="J8" s="5"/>
      <c r="K8" s="4"/>
      <c r="L8" s="4"/>
    </row>
    <row r="9" spans="1:12" ht="12.75" customHeight="1" x14ac:dyDescent="0.2">
      <c r="A9" s="4"/>
      <c r="B9" s="12">
        <v>3</v>
      </c>
      <c r="C9" s="13" t="str">
        <f>BOQ!A67</f>
        <v xml:space="preserve">TOTAL OF BILL NO. 03 (WORK BENCHES &amp; COUNTERS WORKS)   </v>
      </c>
      <c r="D9" s="14"/>
      <c r="E9" s="15"/>
      <c r="F9" s="14">
        <f>BOQ!G67</f>
        <v>0</v>
      </c>
      <c r="G9" s="7"/>
      <c r="H9" s="5"/>
      <c r="I9" s="5"/>
      <c r="J9" s="5"/>
      <c r="K9" s="4"/>
      <c r="L9" s="4"/>
    </row>
    <row r="10" spans="1:12" ht="12.75" customHeight="1" x14ac:dyDescent="0.2">
      <c r="A10" s="4"/>
      <c r="B10" s="12">
        <v>4</v>
      </c>
      <c r="C10" s="13" t="str">
        <f>BOQ!A80</f>
        <v xml:space="preserve">TOTAL OF BILL NO. 04 (PARTITION WORKS)     </v>
      </c>
      <c r="D10" s="14"/>
      <c r="E10" s="15"/>
      <c r="F10" s="14">
        <f>BOQ!G80</f>
        <v>0</v>
      </c>
      <c r="G10" s="7"/>
      <c r="H10" s="5"/>
      <c r="I10" s="5"/>
      <c r="J10" s="5"/>
      <c r="K10" s="4"/>
      <c r="L10" s="4"/>
    </row>
    <row r="11" spans="1:12" ht="12.75" customHeight="1" x14ac:dyDescent="0.2">
      <c r="A11" s="4"/>
      <c r="B11" s="12">
        <v>5</v>
      </c>
      <c r="C11" s="13" t="str">
        <f>BOQ!A100</f>
        <v xml:space="preserve">TOTAL OF BILL NO. 05 (DOOR WORKS)   </v>
      </c>
      <c r="D11" s="14"/>
      <c r="E11" s="15"/>
      <c r="F11" s="14">
        <f>BOQ!G100</f>
        <v>0</v>
      </c>
      <c r="G11" s="7"/>
      <c r="H11" s="5"/>
      <c r="I11" s="5"/>
      <c r="J11" s="5"/>
      <c r="K11" s="4"/>
      <c r="L11" s="4"/>
    </row>
    <row r="12" spans="1:12" ht="12.75" customHeight="1" x14ac:dyDescent="0.2">
      <c r="A12" s="4"/>
      <c r="B12" s="12">
        <v>6</v>
      </c>
      <c r="C12" s="13" t="str">
        <f>BOQ!A113</f>
        <v>TOTAL OF BILL NO. 06 (AIR CONDITIONING WORKS)</v>
      </c>
      <c r="D12" s="14"/>
      <c r="E12" s="15"/>
      <c r="F12" s="14">
        <f>BOQ!G113</f>
        <v>0</v>
      </c>
      <c r="G12" s="17"/>
      <c r="H12" s="5"/>
      <c r="I12" s="5"/>
      <c r="J12" s="5"/>
      <c r="K12" s="4"/>
      <c r="L12" s="4"/>
    </row>
    <row r="13" spans="1:12" ht="12.75" customHeight="1" x14ac:dyDescent="0.2">
      <c r="A13" s="4"/>
      <c r="B13" s="12">
        <v>7</v>
      </c>
      <c r="C13" s="13" t="str">
        <f>BOQ!A148</f>
        <v xml:space="preserve">TOTAL OF BILL NO. 07 (ELECTRICAL &amp; NETWORK INSTALLATIONS)  </v>
      </c>
      <c r="D13" s="14"/>
      <c r="E13" s="15"/>
      <c r="F13" s="14">
        <f>BOQ!G148</f>
        <v>0</v>
      </c>
      <c r="G13" s="7"/>
      <c r="H13" s="5"/>
      <c r="I13" s="5"/>
      <c r="J13" s="5"/>
      <c r="K13" s="4"/>
      <c r="L13" s="4"/>
    </row>
    <row r="14" spans="1:12" ht="12.75" customHeight="1" x14ac:dyDescent="0.2">
      <c r="A14" s="4"/>
      <c r="B14" s="12">
        <v>8</v>
      </c>
      <c r="C14" s="13" t="str">
        <f>BOQ!A166</f>
        <v>TOTAL OF BILL NO. 08 (HYDRAULICS &amp; DRAINAGE)</v>
      </c>
      <c r="D14" s="14"/>
      <c r="E14" s="15"/>
      <c r="F14" s="14">
        <f>BOQ!G149</f>
        <v>0</v>
      </c>
      <c r="G14" s="7"/>
      <c r="H14" s="5"/>
      <c r="I14" s="5"/>
      <c r="J14" s="5"/>
      <c r="K14" s="4"/>
      <c r="L14" s="4"/>
    </row>
    <row r="15" spans="1:12" ht="12.75" customHeight="1" x14ac:dyDescent="0.2">
      <c r="A15" s="4"/>
      <c r="B15" s="12"/>
      <c r="C15" s="13" t="str">
        <f>BOQ!A174</f>
        <v>TOTAL OF BILL NO. 09 (ADDITIONS)</v>
      </c>
      <c r="D15" s="14"/>
      <c r="E15" s="15"/>
      <c r="F15" s="14">
        <f>BOQ!G150</f>
        <v>0</v>
      </c>
      <c r="G15" s="7"/>
      <c r="H15" s="5"/>
      <c r="I15" s="5"/>
      <c r="J15" s="5"/>
      <c r="K15" s="4"/>
      <c r="L15" s="4"/>
    </row>
    <row r="16" spans="1:12" ht="12.75" customHeight="1" x14ac:dyDescent="0.2">
      <c r="A16" s="4"/>
      <c r="B16" s="12">
        <v>9</v>
      </c>
      <c r="C16" s="13" t="str">
        <f>BOQ!A182</f>
        <v>TOTAL OF BILL NO. 10 (OMMISSIONS)</v>
      </c>
      <c r="D16" s="14"/>
      <c r="E16" s="15"/>
      <c r="F16" s="14">
        <f>BOQ!G151</f>
        <v>0</v>
      </c>
      <c r="G16" s="7"/>
      <c r="H16" s="5"/>
      <c r="I16" s="5"/>
      <c r="J16" s="5"/>
      <c r="K16" s="4"/>
      <c r="L16" s="4" t="s">
        <v>1</v>
      </c>
    </row>
    <row r="17" spans="1:12" ht="12.75" customHeight="1" x14ac:dyDescent="0.2">
      <c r="A17" s="4"/>
      <c r="B17" s="18"/>
      <c r="C17" s="13"/>
      <c r="D17" s="14"/>
      <c r="E17" s="15"/>
      <c r="F17" s="14"/>
      <c r="G17" s="7"/>
      <c r="H17" s="5"/>
      <c r="I17" s="5"/>
      <c r="J17" s="5"/>
      <c r="K17" s="4"/>
      <c r="L17" s="4"/>
    </row>
    <row r="18" spans="1:12" ht="12.75" customHeight="1" x14ac:dyDescent="0.2">
      <c r="A18" s="4"/>
      <c r="B18" s="79"/>
      <c r="C18" s="19" t="s">
        <v>8</v>
      </c>
      <c r="D18" s="20"/>
      <c r="E18" s="20"/>
      <c r="F18" s="21">
        <f>SUM(F7:F17)</f>
        <v>0</v>
      </c>
      <c r="G18" s="7"/>
      <c r="H18" s="5">
        <v>2276308.5</v>
      </c>
      <c r="I18" s="5">
        <f>H18*10/100</f>
        <v>227630.85</v>
      </c>
      <c r="J18" s="5"/>
      <c r="K18" s="4"/>
      <c r="L18" s="4"/>
    </row>
    <row r="19" spans="1:12" ht="17.25" customHeight="1" x14ac:dyDescent="0.2">
      <c r="A19" s="4"/>
      <c r="B19" s="22"/>
      <c r="C19" s="19" t="s">
        <v>9</v>
      </c>
      <c r="D19" s="23"/>
      <c r="E19" s="23"/>
      <c r="F19" s="21">
        <f>F18*8/100</f>
        <v>0</v>
      </c>
      <c r="G19" s="24"/>
      <c r="H19" s="5"/>
      <c r="I19" s="5"/>
      <c r="J19" s="5"/>
      <c r="K19" s="4"/>
      <c r="L19" s="4"/>
    </row>
    <row r="20" spans="1:12" ht="17.25" customHeight="1" x14ac:dyDescent="0.2">
      <c r="A20" s="4"/>
      <c r="B20" s="22"/>
      <c r="C20" s="19" t="s">
        <v>10</v>
      </c>
      <c r="D20" s="23"/>
      <c r="E20" s="23"/>
      <c r="F20" s="25"/>
      <c r="G20" s="24"/>
      <c r="H20" s="5"/>
      <c r="I20" s="5"/>
      <c r="J20" s="5"/>
      <c r="K20" s="4"/>
      <c r="L20" s="4"/>
    </row>
    <row r="21" spans="1:12" ht="6.75" customHeight="1" x14ac:dyDescent="0.2">
      <c r="A21" s="4"/>
      <c r="B21" s="26"/>
      <c r="C21" s="27"/>
      <c r="D21" s="27"/>
      <c r="E21" s="27"/>
      <c r="F21" s="28"/>
      <c r="G21" s="29"/>
      <c r="H21" s="5"/>
      <c r="I21" s="5"/>
      <c r="J21" s="5"/>
      <c r="K21" s="4"/>
      <c r="L21" s="4"/>
    </row>
    <row r="22" spans="1:12" ht="12.75" customHeight="1" x14ac:dyDescent="0.2">
      <c r="A22" s="4"/>
      <c r="B22" s="4"/>
      <c r="C22" s="4"/>
      <c r="D22" s="4"/>
      <c r="E22" s="4"/>
      <c r="F22" s="5"/>
      <c r="G22" s="4"/>
      <c r="H22" s="5"/>
      <c r="I22" s="5"/>
      <c r="J22" s="5"/>
      <c r="K22" s="4"/>
      <c r="L22" s="4"/>
    </row>
    <row r="23" spans="1:12" ht="12.75" customHeight="1" x14ac:dyDescent="0.2">
      <c r="A23" s="4"/>
      <c r="B23" s="4"/>
      <c r="C23" s="4"/>
      <c r="D23" s="4"/>
      <c r="E23" s="4"/>
      <c r="F23" s="5"/>
      <c r="G23" s="5"/>
      <c r="H23" s="5"/>
      <c r="I23" s="5"/>
      <c r="J23" s="5"/>
      <c r="K23" s="4"/>
      <c r="L23" s="4"/>
    </row>
    <row r="24" spans="1:12" ht="12.75" customHeight="1" x14ac:dyDescent="0.2">
      <c r="A24" s="4"/>
      <c r="B24" s="4"/>
      <c r="C24" s="4"/>
      <c r="D24" s="4"/>
      <c r="E24" s="4"/>
      <c r="F24" s="5"/>
      <c r="G24" s="4"/>
      <c r="H24" s="5"/>
      <c r="I24" s="5"/>
      <c r="J24" s="5"/>
      <c r="K24" s="4"/>
      <c r="L24" s="4"/>
    </row>
    <row r="25" spans="1:12" ht="12.75" customHeight="1" x14ac:dyDescent="0.2">
      <c r="A25" s="4"/>
      <c r="B25" s="4"/>
      <c r="C25" s="4"/>
      <c r="D25" s="4"/>
      <c r="E25" s="4"/>
      <c r="F25" s="5"/>
      <c r="G25" s="4"/>
      <c r="H25" s="5"/>
      <c r="I25" s="5"/>
      <c r="J25" s="5"/>
      <c r="K25" s="4"/>
      <c r="L25" s="4"/>
    </row>
    <row r="26" spans="1:12" ht="12.75" customHeight="1" x14ac:dyDescent="0.2">
      <c r="A26" s="4"/>
      <c r="B26" s="4"/>
      <c r="C26" s="4"/>
      <c r="D26" s="4"/>
      <c r="E26" s="4"/>
      <c r="F26" s="5"/>
      <c r="G26" s="4"/>
      <c r="H26" s="5"/>
      <c r="I26" s="5"/>
      <c r="J26" s="5"/>
      <c r="K26" s="4"/>
      <c r="L26" s="4"/>
    </row>
    <row r="27" spans="1:12" ht="12.75" customHeight="1" x14ac:dyDescent="0.2">
      <c r="A27" s="4"/>
      <c r="B27" s="4"/>
      <c r="C27" s="4"/>
      <c r="D27" s="4"/>
      <c r="E27" s="4"/>
      <c r="F27" s="5"/>
      <c r="G27" s="4"/>
      <c r="H27" s="5"/>
      <c r="I27" s="5"/>
      <c r="J27" s="5"/>
      <c r="K27" s="4"/>
      <c r="L27" s="4"/>
    </row>
    <row r="28" spans="1:12" ht="12.75" customHeight="1" x14ac:dyDescent="0.2">
      <c r="A28" s="4"/>
      <c r="B28" s="4"/>
      <c r="C28" s="4"/>
      <c r="D28" s="4"/>
      <c r="E28" s="4"/>
      <c r="F28" s="5"/>
      <c r="G28" s="4"/>
      <c r="H28" s="5"/>
      <c r="I28" s="5"/>
      <c r="J28" s="5"/>
      <c r="K28" s="4"/>
      <c r="L28" s="4"/>
    </row>
    <row r="29" spans="1:12" ht="12.75" customHeight="1" x14ac:dyDescent="0.2">
      <c r="A29" s="4"/>
      <c r="B29" s="4"/>
      <c r="C29" s="4"/>
      <c r="D29" s="4"/>
      <c r="E29" s="4"/>
      <c r="F29" s="5"/>
      <c r="G29" s="4"/>
      <c r="H29" s="5"/>
      <c r="I29" s="5"/>
      <c r="J29" s="5"/>
      <c r="K29" s="4"/>
      <c r="L29" s="4"/>
    </row>
    <row r="30" spans="1:12" ht="12.75" customHeight="1" x14ac:dyDescent="0.2">
      <c r="A30" s="4"/>
      <c r="B30" s="4"/>
      <c r="C30" s="4"/>
      <c r="D30" s="4"/>
      <c r="E30" s="4"/>
      <c r="F30" s="5"/>
      <c r="G30" s="4"/>
      <c r="H30" s="5"/>
      <c r="I30" s="5"/>
      <c r="J30" s="5"/>
      <c r="K30" s="4"/>
      <c r="L30" s="4"/>
    </row>
    <row r="31" spans="1:12" ht="12.75" customHeight="1" x14ac:dyDescent="0.2">
      <c r="A31" s="4"/>
      <c r="B31" s="4"/>
      <c r="C31" s="4"/>
      <c r="D31" s="4"/>
      <c r="E31" s="4"/>
      <c r="F31" s="5"/>
      <c r="G31" s="4"/>
      <c r="H31" s="5"/>
      <c r="I31" s="5"/>
      <c r="J31" s="5"/>
      <c r="K31" s="4"/>
      <c r="L31" s="4"/>
    </row>
    <row r="32" spans="1:12" ht="12.75" customHeight="1" x14ac:dyDescent="0.2">
      <c r="A32" s="4"/>
      <c r="B32" s="4"/>
      <c r="C32" s="4"/>
      <c r="D32" s="4"/>
      <c r="E32" s="4"/>
      <c r="F32" s="5"/>
      <c r="G32" s="4"/>
      <c r="H32" s="5"/>
      <c r="I32" s="5"/>
      <c r="J32" s="5"/>
      <c r="K32" s="4"/>
      <c r="L32" s="4"/>
    </row>
    <row r="33" spans="1:12" ht="12.75" customHeight="1" x14ac:dyDescent="0.2">
      <c r="A33" s="4"/>
      <c r="B33" s="4"/>
      <c r="C33" s="4"/>
      <c r="D33" s="4"/>
      <c r="E33" s="4"/>
      <c r="F33" s="5"/>
      <c r="G33" s="4"/>
      <c r="H33" s="5"/>
      <c r="I33" s="5"/>
      <c r="J33" s="5"/>
      <c r="K33" s="4"/>
      <c r="L33" s="4"/>
    </row>
    <row r="34" spans="1:12" ht="12.75" customHeight="1" x14ac:dyDescent="0.2">
      <c r="A34" s="4"/>
      <c r="B34" s="4"/>
      <c r="C34" s="4"/>
      <c r="D34" s="4"/>
      <c r="E34" s="4"/>
      <c r="F34" s="5"/>
      <c r="G34" s="4"/>
      <c r="H34" s="5"/>
      <c r="I34" s="5"/>
      <c r="J34" s="5"/>
      <c r="K34" s="4"/>
      <c r="L34" s="4"/>
    </row>
    <row r="35" spans="1:12" ht="12.75" customHeight="1" x14ac:dyDescent="0.2">
      <c r="A35" s="4"/>
      <c r="B35" s="4"/>
      <c r="C35" s="4"/>
      <c r="D35" s="4"/>
      <c r="E35" s="4"/>
      <c r="F35" s="5"/>
      <c r="G35" s="4"/>
      <c r="H35" s="5"/>
      <c r="I35" s="5"/>
      <c r="J35" s="5"/>
      <c r="K35" s="4"/>
      <c r="L35" s="4"/>
    </row>
    <row r="36" spans="1:12" ht="12.75" customHeight="1" x14ac:dyDescent="0.2">
      <c r="A36" s="4"/>
      <c r="B36" s="4"/>
      <c r="C36" s="4"/>
      <c r="D36" s="4"/>
      <c r="E36" s="4"/>
      <c r="F36" s="5"/>
      <c r="G36" s="4"/>
      <c r="H36" s="5"/>
      <c r="I36" s="5"/>
      <c r="J36" s="5"/>
      <c r="K36" s="4"/>
      <c r="L36" s="4"/>
    </row>
    <row r="37" spans="1:12" ht="12.75" customHeight="1" x14ac:dyDescent="0.2">
      <c r="A37" s="4"/>
      <c r="B37" s="4"/>
      <c r="C37" s="4"/>
      <c r="D37" s="4"/>
      <c r="E37" s="4"/>
      <c r="F37" s="5"/>
      <c r="G37" s="4"/>
      <c r="H37" s="5"/>
      <c r="I37" s="5"/>
      <c r="J37" s="5"/>
      <c r="K37" s="4"/>
      <c r="L37" s="4"/>
    </row>
    <row r="38" spans="1:12" ht="12.75" customHeight="1" x14ac:dyDescent="0.2">
      <c r="A38" s="4"/>
      <c r="B38" s="4"/>
      <c r="C38" s="4"/>
      <c r="D38" s="4"/>
      <c r="E38" s="4"/>
      <c r="F38" s="5"/>
      <c r="G38" s="4"/>
      <c r="H38" s="5"/>
      <c r="I38" s="5"/>
      <c r="J38" s="5"/>
      <c r="K38" s="4"/>
      <c r="L38" s="4"/>
    </row>
    <row r="39" spans="1:12" ht="12.75" customHeight="1" x14ac:dyDescent="0.2">
      <c r="A39" s="4"/>
      <c r="B39" s="4"/>
      <c r="C39" s="4"/>
      <c r="D39" s="4"/>
      <c r="E39" s="4"/>
      <c r="F39" s="5"/>
      <c r="G39" s="4"/>
      <c r="H39" s="5"/>
      <c r="I39" s="5"/>
      <c r="J39" s="5"/>
      <c r="K39" s="4"/>
      <c r="L39" s="4"/>
    </row>
    <row r="40" spans="1:12" ht="12.75" customHeight="1" x14ac:dyDescent="0.2">
      <c r="A40" s="4"/>
      <c r="B40" s="4"/>
      <c r="C40" s="4"/>
      <c r="D40" s="4"/>
      <c r="E40" s="4"/>
      <c r="F40" s="5"/>
      <c r="G40" s="4"/>
      <c r="H40" s="5"/>
      <c r="I40" s="5"/>
      <c r="J40" s="5"/>
      <c r="K40" s="4"/>
      <c r="L40" s="4"/>
    </row>
    <row r="41" spans="1:12" ht="12.75" customHeight="1" x14ac:dyDescent="0.2">
      <c r="A41" s="4"/>
      <c r="B41" s="4"/>
      <c r="C41" s="4"/>
      <c r="D41" s="4"/>
      <c r="E41" s="4"/>
      <c r="F41" s="5"/>
      <c r="G41" s="4"/>
      <c r="H41" s="5"/>
      <c r="I41" s="5"/>
      <c r="J41" s="5"/>
      <c r="K41" s="4"/>
      <c r="L41" s="4"/>
    </row>
    <row r="42" spans="1:12" ht="12.75" customHeight="1" x14ac:dyDescent="0.2">
      <c r="A42" s="4"/>
      <c r="B42" s="4"/>
      <c r="C42" s="4"/>
      <c r="D42" s="4"/>
      <c r="E42" s="4"/>
      <c r="F42" s="5"/>
      <c r="G42" s="4"/>
      <c r="H42" s="5"/>
      <c r="I42" s="5"/>
      <c r="J42" s="5"/>
      <c r="K42" s="4"/>
      <c r="L42" s="4"/>
    </row>
    <row r="43" spans="1:12" ht="12.75" customHeight="1" x14ac:dyDescent="0.2">
      <c r="A43" s="4"/>
      <c r="B43" s="4"/>
      <c r="C43" s="4"/>
      <c r="D43" s="4"/>
      <c r="E43" s="4"/>
      <c r="F43" s="5"/>
      <c r="G43" s="4"/>
      <c r="H43" s="5"/>
      <c r="I43" s="5"/>
      <c r="J43" s="5"/>
      <c r="K43" s="4"/>
      <c r="L43" s="4"/>
    </row>
    <row r="44" spans="1:12" ht="12.75" customHeight="1" x14ac:dyDescent="0.2">
      <c r="A44" s="4"/>
      <c r="B44" s="4"/>
      <c r="C44" s="4"/>
      <c r="D44" s="4"/>
      <c r="E44" s="4"/>
      <c r="F44" s="5"/>
      <c r="G44" s="4"/>
      <c r="H44" s="5"/>
      <c r="I44" s="5"/>
      <c r="J44" s="5"/>
      <c r="K44" s="4"/>
      <c r="L44" s="4"/>
    </row>
    <row r="45" spans="1:12" ht="12.75" customHeight="1" x14ac:dyDescent="0.2">
      <c r="A45" s="4"/>
      <c r="B45" s="4"/>
      <c r="C45" s="4"/>
      <c r="D45" s="4"/>
      <c r="E45" s="4"/>
      <c r="F45" s="5"/>
      <c r="G45" s="4"/>
      <c r="H45" s="5"/>
      <c r="I45" s="5"/>
      <c r="J45" s="5"/>
      <c r="K45" s="4"/>
      <c r="L45" s="4"/>
    </row>
    <row r="46" spans="1:12" ht="12.75" customHeight="1" x14ac:dyDescent="0.2">
      <c r="A46" s="4"/>
      <c r="B46" s="4"/>
      <c r="C46" s="4"/>
      <c r="D46" s="4"/>
      <c r="E46" s="4"/>
      <c r="F46" s="5"/>
      <c r="G46" s="4"/>
      <c r="H46" s="5"/>
      <c r="I46" s="5"/>
      <c r="J46" s="5"/>
      <c r="K46" s="4"/>
      <c r="L46" s="4"/>
    </row>
    <row r="47" spans="1:12" ht="12.75" customHeight="1" x14ac:dyDescent="0.2">
      <c r="A47" s="4"/>
      <c r="B47" s="4"/>
      <c r="C47" s="4"/>
      <c r="D47" s="4"/>
      <c r="E47" s="4"/>
      <c r="F47" s="5"/>
      <c r="G47" s="4"/>
      <c r="H47" s="5"/>
      <c r="I47" s="5"/>
      <c r="J47" s="5"/>
      <c r="K47" s="4"/>
      <c r="L47" s="4"/>
    </row>
    <row r="48" spans="1:12" ht="12.75" customHeight="1" x14ac:dyDescent="0.2">
      <c r="A48" s="4"/>
      <c r="B48" s="4"/>
      <c r="C48" s="4"/>
      <c r="D48" s="4"/>
      <c r="E48" s="4"/>
      <c r="F48" s="5"/>
      <c r="G48" s="4"/>
      <c r="H48" s="5"/>
      <c r="I48" s="5"/>
      <c r="J48" s="5"/>
      <c r="K48" s="4"/>
      <c r="L48" s="4"/>
    </row>
    <row r="49" spans="1:12" ht="12.75" customHeight="1" x14ac:dyDescent="0.2">
      <c r="A49" s="4"/>
      <c r="B49" s="4"/>
      <c r="C49" s="4"/>
      <c r="D49" s="4"/>
      <c r="E49" s="4"/>
      <c r="F49" s="5"/>
      <c r="G49" s="4"/>
      <c r="H49" s="5"/>
      <c r="I49" s="5"/>
      <c r="J49" s="5"/>
      <c r="K49" s="4"/>
      <c r="L49" s="4"/>
    </row>
    <row r="50" spans="1:12" ht="12.75" customHeight="1" x14ac:dyDescent="0.2">
      <c r="A50" s="4"/>
      <c r="B50" s="4"/>
      <c r="C50" s="4"/>
      <c r="D50" s="4"/>
      <c r="E50" s="4"/>
      <c r="F50" s="5"/>
      <c r="G50" s="4"/>
      <c r="H50" s="5"/>
      <c r="I50" s="5"/>
      <c r="J50" s="5"/>
      <c r="K50" s="4"/>
      <c r="L50" s="4"/>
    </row>
    <row r="51" spans="1:12" ht="12.75" customHeight="1" x14ac:dyDescent="0.2">
      <c r="A51" s="4"/>
      <c r="B51" s="4"/>
      <c r="C51" s="4"/>
      <c r="D51" s="4"/>
      <c r="E51" s="4"/>
      <c r="F51" s="5"/>
      <c r="G51" s="4"/>
      <c r="H51" s="5"/>
      <c r="I51" s="5"/>
      <c r="J51" s="5"/>
      <c r="K51" s="4"/>
      <c r="L51" s="4"/>
    </row>
    <row r="52" spans="1:12" ht="12.75" customHeight="1" x14ac:dyDescent="0.2">
      <c r="A52" s="4"/>
      <c r="B52" s="4"/>
      <c r="C52" s="4"/>
      <c r="D52" s="4"/>
      <c r="E52" s="4"/>
      <c r="F52" s="5"/>
      <c r="G52" s="4"/>
      <c r="H52" s="5"/>
      <c r="I52" s="5"/>
      <c r="J52" s="5"/>
      <c r="K52" s="4"/>
      <c r="L52" s="4"/>
    </row>
    <row r="53" spans="1:12" ht="12.75" customHeight="1" x14ac:dyDescent="0.2">
      <c r="A53" s="4"/>
      <c r="B53" s="4"/>
      <c r="C53" s="4"/>
      <c r="D53" s="4"/>
      <c r="E53" s="4"/>
      <c r="F53" s="5"/>
      <c r="G53" s="4"/>
      <c r="H53" s="5"/>
      <c r="I53" s="5"/>
      <c r="J53" s="5"/>
      <c r="K53" s="4"/>
      <c r="L53" s="4"/>
    </row>
    <row r="54" spans="1:12" ht="12.75" customHeight="1" x14ac:dyDescent="0.2">
      <c r="A54" s="4"/>
      <c r="B54" s="4"/>
      <c r="C54" s="4"/>
      <c r="D54" s="4"/>
      <c r="E54" s="4"/>
      <c r="F54" s="5"/>
      <c r="G54" s="4"/>
      <c r="H54" s="5"/>
      <c r="I54" s="5"/>
      <c r="J54" s="5"/>
      <c r="K54" s="4"/>
      <c r="L54" s="4"/>
    </row>
    <row r="55" spans="1:12" ht="12.75" customHeight="1" x14ac:dyDescent="0.2">
      <c r="A55" s="4"/>
      <c r="B55" s="4"/>
      <c r="C55" s="4"/>
      <c r="D55" s="4"/>
      <c r="E55" s="4"/>
      <c r="F55" s="5"/>
      <c r="G55" s="4"/>
      <c r="H55" s="5"/>
      <c r="I55" s="5"/>
      <c r="J55" s="5"/>
      <c r="K55" s="4"/>
      <c r="L55" s="4"/>
    </row>
    <row r="56" spans="1:12" ht="12.75" customHeight="1" x14ac:dyDescent="0.2">
      <c r="A56" s="4"/>
      <c r="B56" s="4"/>
      <c r="C56" s="4"/>
      <c r="D56" s="4"/>
      <c r="E56" s="4"/>
      <c r="F56" s="5"/>
      <c r="G56" s="4"/>
      <c r="H56" s="5"/>
      <c r="I56" s="5"/>
      <c r="J56" s="5"/>
      <c r="K56" s="4"/>
      <c r="L56" s="4"/>
    </row>
    <row r="57" spans="1:12" ht="12.75" customHeight="1" x14ac:dyDescent="0.2">
      <c r="A57" s="4"/>
      <c r="B57" s="4"/>
      <c r="C57" s="4"/>
      <c r="D57" s="4"/>
      <c r="E57" s="4"/>
      <c r="F57" s="5"/>
      <c r="G57" s="4"/>
      <c r="H57" s="5"/>
      <c r="I57" s="5"/>
      <c r="J57" s="5"/>
      <c r="K57" s="4"/>
      <c r="L57" s="4"/>
    </row>
    <row r="58" spans="1:12" ht="12.75" customHeight="1" x14ac:dyDescent="0.2">
      <c r="A58" s="4"/>
      <c r="B58" s="4"/>
      <c r="C58" s="4"/>
      <c r="D58" s="4"/>
      <c r="E58" s="4"/>
      <c r="F58" s="5"/>
      <c r="G58" s="4"/>
      <c r="H58" s="5"/>
      <c r="I58" s="5"/>
      <c r="J58" s="5"/>
      <c r="K58" s="4"/>
      <c r="L58" s="4"/>
    </row>
    <row r="59" spans="1:12" ht="12.75" customHeight="1" x14ac:dyDescent="0.2">
      <c r="A59" s="4"/>
      <c r="B59" s="4"/>
      <c r="C59" s="4"/>
      <c r="D59" s="4"/>
      <c r="E59" s="4"/>
      <c r="F59" s="5"/>
      <c r="G59" s="4"/>
      <c r="H59" s="5"/>
      <c r="I59" s="5"/>
      <c r="J59" s="5"/>
      <c r="K59" s="4"/>
      <c r="L59" s="4"/>
    </row>
    <row r="60" spans="1:12" ht="12.75" customHeight="1" x14ac:dyDescent="0.2">
      <c r="A60" s="4"/>
      <c r="B60" s="4"/>
      <c r="C60" s="4"/>
      <c r="D60" s="4"/>
      <c r="E60" s="4"/>
      <c r="F60" s="5"/>
      <c r="G60" s="4"/>
      <c r="H60" s="5"/>
      <c r="I60" s="5"/>
      <c r="J60" s="5"/>
      <c r="K60" s="4"/>
      <c r="L60" s="4"/>
    </row>
    <row r="61" spans="1:12" ht="12.75" customHeight="1" x14ac:dyDescent="0.2">
      <c r="A61" s="4"/>
      <c r="B61" s="4"/>
      <c r="C61" s="4"/>
      <c r="D61" s="4"/>
      <c r="E61" s="4"/>
      <c r="F61" s="5"/>
      <c r="G61" s="4"/>
      <c r="H61" s="5"/>
      <c r="I61" s="5"/>
      <c r="J61" s="5"/>
      <c r="K61" s="4"/>
      <c r="L61" s="4"/>
    </row>
    <row r="62" spans="1:12" ht="12.75" customHeight="1" x14ac:dyDescent="0.2">
      <c r="A62" s="4"/>
      <c r="B62" s="4"/>
      <c r="C62" s="4"/>
      <c r="D62" s="4"/>
      <c r="E62" s="4"/>
      <c r="F62" s="5"/>
      <c r="G62" s="4"/>
      <c r="H62" s="5"/>
      <c r="I62" s="5"/>
      <c r="J62" s="5"/>
      <c r="K62" s="4"/>
      <c r="L62" s="4"/>
    </row>
    <row r="63" spans="1:12" ht="12.75" customHeight="1" x14ac:dyDescent="0.2">
      <c r="A63" s="4"/>
      <c r="B63" s="4"/>
      <c r="C63" s="4"/>
      <c r="D63" s="4"/>
      <c r="E63" s="4"/>
      <c r="F63" s="5"/>
      <c r="G63" s="4"/>
      <c r="H63" s="5"/>
      <c r="I63" s="5"/>
      <c r="J63" s="5"/>
      <c r="K63" s="4"/>
      <c r="L63" s="4"/>
    </row>
    <row r="64" spans="1:12" ht="12.75" customHeight="1" x14ac:dyDescent="0.2">
      <c r="A64" s="4"/>
      <c r="B64" s="4"/>
      <c r="C64" s="4"/>
      <c r="D64" s="4"/>
      <c r="E64" s="4"/>
      <c r="F64" s="5"/>
      <c r="G64" s="4"/>
      <c r="H64" s="5"/>
      <c r="I64" s="5"/>
      <c r="J64" s="5"/>
      <c r="K64" s="4"/>
      <c r="L64" s="4"/>
    </row>
    <row r="65" spans="1:12" ht="12.75" customHeight="1" x14ac:dyDescent="0.2">
      <c r="A65" s="4"/>
      <c r="B65" s="4"/>
      <c r="C65" s="4"/>
      <c r="D65" s="4"/>
      <c r="E65" s="4"/>
      <c r="F65" s="5"/>
      <c r="G65" s="4"/>
      <c r="H65" s="5"/>
      <c r="I65" s="5"/>
      <c r="J65" s="5"/>
      <c r="K65" s="4"/>
      <c r="L65" s="4"/>
    </row>
    <row r="66" spans="1:12" ht="12.75" customHeight="1" x14ac:dyDescent="0.2">
      <c r="A66" s="4"/>
      <c r="B66" s="4"/>
      <c r="C66" s="4"/>
      <c r="D66" s="4"/>
      <c r="E66" s="4"/>
      <c r="F66" s="5"/>
      <c r="G66" s="4"/>
      <c r="H66" s="5"/>
      <c r="I66" s="5"/>
      <c r="J66" s="5"/>
      <c r="K66" s="4"/>
      <c r="L66" s="4"/>
    </row>
    <row r="67" spans="1:12" ht="12.75" customHeight="1" x14ac:dyDescent="0.2">
      <c r="A67" s="4"/>
      <c r="B67" s="4"/>
      <c r="C67" s="4"/>
      <c r="D67" s="4"/>
      <c r="E67" s="4"/>
      <c r="F67" s="5"/>
      <c r="G67" s="4"/>
      <c r="H67" s="5"/>
      <c r="I67" s="5"/>
      <c r="J67" s="5"/>
      <c r="K67" s="4"/>
      <c r="L67" s="4"/>
    </row>
    <row r="68" spans="1:12" ht="12.75" customHeight="1" x14ac:dyDescent="0.2">
      <c r="A68" s="4"/>
      <c r="B68" s="4"/>
      <c r="C68" s="4"/>
      <c r="D68" s="4"/>
      <c r="E68" s="4"/>
      <c r="F68" s="5"/>
      <c r="G68" s="4"/>
      <c r="H68" s="5"/>
      <c r="I68" s="5"/>
      <c r="J68" s="5"/>
      <c r="K68" s="4"/>
      <c r="L68" s="4"/>
    </row>
    <row r="69" spans="1:12" ht="12.75" customHeight="1" x14ac:dyDescent="0.2">
      <c r="A69" s="4"/>
      <c r="B69" s="4"/>
      <c r="C69" s="4"/>
      <c r="D69" s="4"/>
      <c r="E69" s="4"/>
      <c r="F69" s="5"/>
      <c r="G69" s="4"/>
      <c r="H69" s="5"/>
      <c r="I69" s="5"/>
      <c r="J69" s="5"/>
      <c r="K69" s="4"/>
      <c r="L69" s="4"/>
    </row>
    <row r="70" spans="1:12" ht="12.75" customHeight="1" x14ac:dyDescent="0.2">
      <c r="A70" s="4"/>
      <c r="B70" s="4"/>
      <c r="C70" s="4"/>
      <c r="D70" s="4"/>
      <c r="E70" s="4"/>
      <c r="F70" s="5"/>
      <c r="G70" s="4"/>
      <c r="H70" s="5"/>
      <c r="I70" s="5"/>
      <c r="J70" s="5"/>
      <c r="K70" s="4"/>
      <c r="L70" s="4"/>
    </row>
    <row r="71" spans="1:12" ht="12.75" customHeight="1" x14ac:dyDescent="0.2">
      <c r="A71" s="4"/>
      <c r="B71" s="4"/>
      <c r="C71" s="4"/>
      <c r="D71" s="4"/>
      <c r="E71" s="4"/>
      <c r="F71" s="5"/>
      <c r="G71" s="4"/>
      <c r="H71" s="5"/>
      <c r="I71" s="5"/>
      <c r="J71" s="5"/>
      <c r="K71" s="4"/>
      <c r="L71" s="4"/>
    </row>
    <row r="72" spans="1:12" ht="12.75" customHeight="1" x14ac:dyDescent="0.2">
      <c r="A72" s="4"/>
      <c r="B72" s="4"/>
      <c r="C72" s="4"/>
      <c r="D72" s="4"/>
      <c r="E72" s="4"/>
      <c r="F72" s="5"/>
      <c r="G72" s="4"/>
      <c r="H72" s="5"/>
      <c r="I72" s="5"/>
      <c r="J72" s="5"/>
      <c r="K72" s="4"/>
      <c r="L72" s="4"/>
    </row>
    <row r="73" spans="1:12" ht="12.75" customHeight="1" x14ac:dyDescent="0.2">
      <c r="A73" s="4"/>
      <c r="B73" s="4"/>
      <c r="C73" s="4"/>
      <c r="D73" s="4"/>
      <c r="E73" s="4"/>
      <c r="F73" s="5"/>
      <c r="G73" s="4"/>
      <c r="H73" s="5"/>
      <c r="I73" s="5"/>
      <c r="J73" s="5"/>
      <c r="K73" s="4"/>
      <c r="L73" s="4"/>
    </row>
    <row r="74" spans="1:12" ht="12.75" customHeight="1" x14ac:dyDescent="0.2">
      <c r="A74" s="4"/>
      <c r="B74" s="4"/>
      <c r="C74" s="4"/>
      <c r="D74" s="4"/>
      <c r="E74" s="4"/>
      <c r="F74" s="5"/>
      <c r="G74" s="4"/>
      <c r="H74" s="5"/>
      <c r="I74" s="5"/>
      <c r="J74" s="5"/>
      <c r="K74" s="4"/>
      <c r="L74" s="4"/>
    </row>
    <row r="75" spans="1:12" ht="12.75" customHeight="1" x14ac:dyDescent="0.2">
      <c r="A75" s="4"/>
      <c r="B75" s="4"/>
      <c r="C75" s="4"/>
      <c r="D75" s="4"/>
      <c r="E75" s="4"/>
      <c r="F75" s="5"/>
      <c r="G75" s="4"/>
      <c r="H75" s="5"/>
      <c r="I75" s="5"/>
      <c r="J75" s="5"/>
      <c r="K75" s="4"/>
      <c r="L75" s="4"/>
    </row>
    <row r="76" spans="1:12" ht="12.75" customHeight="1" x14ac:dyDescent="0.2">
      <c r="A76" s="4"/>
      <c r="B76" s="4"/>
      <c r="C76" s="4"/>
      <c r="D76" s="4"/>
      <c r="E76" s="4"/>
      <c r="F76" s="5"/>
      <c r="G76" s="4"/>
      <c r="H76" s="5"/>
      <c r="I76" s="5"/>
      <c r="J76" s="5"/>
      <c r="K76" s="4"/>
      <c r="L76" s="4"/>
    </row>
    <row r="77" spans="1:12" ht="12.75" customHeight="1" x14ac:dyDescent="0.2">
      <c r="A77" s="4"/>
      <c r="B77" s="4"/>
      <c r="C77" s="4"/>
      <c r="D77" s="4"/>
      <c r="E77" s="4"/>
      <c r="F77" s="5"/>
      <c r="G77" s="4"/>
      <c r="H77" s="5"/>
      <c r="I77" s="5"/>
      <c r="J77" s="5"/>
      <c r="K77" s="4"/>
      <c r="L77" s="4"/>
    </row>
    <row r="78" spans="1:12" ht="12.75" customHeight="1" x14ac:dyDescent="0.2">
      <c r="A78" s="4"/>
      <c r="B78" s="4"/>
      <c r="C78" s="4"/>
      <c r="D78" s="4"/>
      <c r="E78" s="4"/>
      <c r="F78" s="5"/>
      <c r="G78" s="4"/>
      <c r="H78" s="5"/>
      <c r="I78" s="5"/>
      <c r="J78" s="5"/>
      <c r="K78" s="4"/>
      <c r="L78" s="4"/>
    </row>
    <row r="79" spans="1:12" ht="12.75" customHeight="1" x14ac:dyDescent="0.2">
      <c r="A79" s="4"/>
      <c r="B79" s="4"/>
      <c r="C79" s="4"/>
      <c r="D79" s="4"/>
      <c r="E79" s="4"/>
      <c r="F79" s="5"/>
      <c r="G79" s="4"/>
      <c r="H79" s="5"/>
      <c r="I79" s="5"/>
      <c r="J79" s="5"/>
      <c r="K79" s="4"/>
      <c r="L79" s="4"/>
    </row>
    <row r="80" spans="1:12" ht="12.75" customHeight="1" x14ac:dyDescent="0.2">
      <c r="A80" s="4"/>
      <c r="B80" s="4"/>
      <c r="C80" s="4"/>
      <c r="D80" s="4"/>
      <c r="E80" s="4"/>
      <c r="F80" s="5"/>
      <c r="G80" s="4"/>
      <c r="H80" s="5"/>
      <c r="I80" s="5"/>
      <c r="J80" s="5"/>
      <c r="K80" s="4"/>
      <c r="L80" s="4"/>
    </row>
    <row r="81" spans="1:12" ht="12.75" customHeight="1" x14ac:dyDescent="0.2">
      <c r="A81" s="4"/>
      <c r="B81" s="4"/>
      <c r="C81" s="4"/>
      <c r="D81" s="4"/>
      <c r="E81" s="4"/>
      <c r="F81" s="5"/>
      <c r="G81" s="4"/>
      <c r="H81" s="5"/>
      <c r="I81" s="5"/>
      <c r="J81" s="5"/>
      <c r="K81" s="4"/>
      <c r="L81" s="4"/>
    </row>
    <row r="82" spans="1:12" ht="12.75" customHeight="1" x14ac:dyDescent="0.2">
      <c r="A82" s="4"/>
      <c r="B82" s="4"/>
      <c r="C82" s="4"/>
      <c r="D82" s="4"/>
      <c r="E82" s="4"/>
      <c r="F82" s="5"/>
      <c r="G82" s="4"/>
      <c r="H82" s="5"/>
      <c r="I82" s="5"/>
      <c r="J82" s="5"/>
      <c r="K82" s="4"/>
      <c r="L82" s="4"/>
    </row>
    <row r="83" spans="1:12" ht="12.75" customHeight="1" x14ac:dyDescent="0.2">
      <c r="A83" s="4"/>
      <c r="B83" s="4"/>
      <c r="C83" s="4"/>
      <c r="D83" s="4"/>
      <c r="E83" s="4"/>
      <c r="F83" s="5"/>
      <c r="G83" s="4"/>
      <c r="H83" s="5"/>
      <c r="I83" s="5"/>
      <c r="J83" s="5"/>
      <c r="K83" s="4"/>
      <c r="L83" s="4"/>
    </row>
    <row r="84" spans="1:12" ht="12.75" customHeight="1" x14ac:dyDescent="0.2">
      <c r="A84" s="4"/>
      <c r="B84" s="4"/>
      <c r="C84" s="4"/>
      <c r="D84" s="4"/>
      <c r="E84" s="4"/>
      <c r="F84" s="5"/>
      <c r="G84" s="4"/>
      <c r="H84" s="5"/>
      <c r="I84" s="5"/>
      <c r="J84" s="5"/>
      <c r="K84" s="4"/>
      <c r="L84" s="4"/>
    </row>
    <row r="85" spans="1:12" ht="12.75" customHeight="1" x14ac:dyDescent="0.2">
      <c r="A85" s="4"/>
      <c r="B85" s="4"/>
      <c r="C85" s="4"/>
      <c r="D85" s="4"/>
      <c r="E85" s="4"/>
      <c r="F85" s="5"/>
      <c r="G85" s="4"/>
      <c r="H85" s="5"/>
      <c r="I85" s="5"/>
      <c r="J85" s="5"/>
      <c r="K85" s="4"/>
      <c r="L85" s="4"/>
    </row>
    <row r="86" spans="1:12" ht="12.75" customHeight="1" x14ac:dyDescent="0.2">
      <c r="A86" s="4"/>
      <c r="B86" s="4"/>
      <c r="C86" s="4"/>
      <c r="D86" s="4"/>
      <c r="E86" s="4"/>
      <c r="F86" s="5"/>
      <c r="G86" s="4"/>
      <c r="H86" s="5"/>
      <c r="I86" s="5"/>
      <c r="J86" s="5"/>
      <c r="K86" s="4"/>
      <c r="L86" s="4"/>
    </row>
    <row r="87" spans="1:12" ht="12.75" customHeight="1" x14ac:dyDescent="0.2">
      <c r="A87" s="4"/>
      <c r="B87" s="4"/>
      <c r="C87" s="4"/>
      <c r="D87" s="4"/>
      <c r="E87" s="4"/>
      <c r="F87" s="5"/>
      <c r="G87" s="4"/>
      <c r="H87" s="5"/>
      <c r="I87" s="5"/>
      <c r="J87" s="5"/>
      <c r="K87" s="4"/>
      <c r="L87" s="4"/>
    </row>
    <row r="88" spans="1:12" ht="12.75" customHeight="1" x14ac:dyDescent="0.2">
      <c r="A88" s="4"/>
      <c r="B88" s="4"/>
      <c r="C88" s="4"/>
      <c r="D88" s="4"/>
      <c r="E88" s="4"/>
      <c r="F88" s="5"/>
      <c r="G88" s="4"/>
      <c r="H88" s="5"/>
      <c r="I88" s="5"/>
      <c r="J88" s="5"/>
      <c r="K88" s="4"/>
      <c r="L88" s="4"/>
    </row>
    <row r="89" spans="1:12" ht="12.75" customHeight="1" x14ac:dyDescent="0.2">
      <c r="A89" s="4"/>
      <c r="B89" s="4"/>
      <c r="C89" s="4"/>
      <c r="D89" s="4"/>
      <c r="E89" s="4"/>
      <c r="F89" s="5"/>
      <c r="G89" s="4"/>
      <c r="H89" s="5"/>
      <c r="I89" s="5"/>
      <c r="J89" s="5"/>
      <c r="K89" s="4"/>
      <c r="L89" s="4"/>
    </row>
    <row r="90" spans="1:12" ht="12.75" customHeight="1" x14ac:dyDescent="0.2">
      <c r="A90" s="4"/>
      <c r="B90" s="4"/>
      <c r="C90" s="4"/>
      <c r="D90" s="4"/>
      <c r="E90" s="4"/>
      <c r="F90" s="5"/>
      <c r="G90" s="4"/>
      <c r="H90" s="5"/>
      <c r="I90" s="5"/>
      <c r="J90" s="5"/>
      <c r="K90" s="4"/>
      <c r="L90" s="4"/>
    </row>
    <row r="91" spans="1:12" ht="12.75" customHeight="1" x14ac:dyDescent="0.2">
      <c r="A91" s="4"/>
      <c r="B91" s="4"/>
      <c r="C91" s="4"/>
      <c r="D91" s="4"/>
      <c r="E91" s="4"/>
      <c r="F91" s="5"/>
      <c r="G91" s="4"/>
      <c r="H91" s="5"/>
      <c r="I91" s="5"/>
      <c r="J91" s="5"/>
      <c r="K91" s="4"/>
      <c r="L91" s="4"/>
    </row>
    <row r="92" spans="1:12" ht="12.75" customHeight="1" x14ac:dyDescent="0.2">
      <c r="A92" s="4"/>
      <c r="B92" s="4"/>
      <c r="C92" s="4"/>
      <c r="D92" s="4"/>
      <c r="E92" s="4"/>
      <c r="F92" s="5"/>
      <c r="G92" s="4"/>
      <c r="H92" s="5"/>
      <c r="I92" s="5"/>
      <c r="J92" s="5"/>
      <c r="K92" s="4"/>
      <c r="L92" s="4"/>
    </row>
    <row r="93" spans="1:12" ht="12.75" customHeight="1" x14ac:dyDescent="0.2">
      <c r="A93" s="4"/>
      <c r="B93" s="4"/>
      <c r="C93" s="4"/>
      <c r="D93" s="4"/>
      <c r="E93" s="4"/>
      <c r="F93" s="5"/>
      <c r="G93" s="4"/>
      <c r="H93" s="5"/>
      <c r="I93" s="5"/>
      <c r="J93" s="5"/>
      <c r="K93" s="4"/>
      <c r="L93" s="4"/>
    </row>
    <row r="94" spans="1:12" ht="12.75" customHeight="1" x14ac:dyDescent="0.2">
      <c r="A94" s="4"/>
      <c r="B94" s="4"/>
      <c r="C94" s="4"/>
      <c r="D94" s="4"/>
      <c r="E94" s="4"/>
      <c r="F94" s="5"/>
      <c r="G94" s="4"/>
      <c r="H94" s="5"/>
      <c r="I94" s="5"/>
      <c r="J94" s="5"/>
      <c r="K94" s="4"/>
      <c r="L94" s="4"/>
    </row>
    <row r="95" spans="1:12" ht="12.75" customHeight="1" x14ac:dyDescent="0.2">
      <c r="A95" s="4"/>
      <c r="B95" s="4"/>
      <c r="C95" s="4"/>
      <c r="D95" s="4"/>
      <c r="E95" s="4"/>
      <c r="F95" s="5"/>
      <c r="G95" s="4"/>
      <c r="H95" s="5"/>
      <c r="I95" s="5"/>
      <c r="J95" s="5"/>
      <c r="K95" s="4"/>
      <c r="L95" s="4"/>
    </row>
    <row r="96" spans="1:12" ht="12.75" customHeight="1" x14ac:dyDescent="0.2">
      <c r="A96" s="4"/>
      <c r="B96" s="4"/>
      <c r="C96" s="4"/>
      <c r="D96" s="4"/>
      <c r="E96" s="4"/>
      <c r="F96" s="5"/>
      <c r="G96" s="4"/>
      <c r="H96" s="5"/>
      <c r="I96" s="5"/>
      <c r="J96" s="5"/>
      <c r="K96" s="4"/>
      <c r="L96" s="4"/>
    </row>
    <row r="97" spans="1:12" ht="12.75" customHeight="1" x14ac:dyDescent="0.2">
      <c r="A97" s="4"/>
      <c r="B97" s="4"/>
      <c r="C97" s="4"/>
      <c r="D97" s="4"/>
      <c r="E97" s="4"/>
      <c r="F97" s="5"/>
      <c r="G97" s="4"/>
      <c r="H97" s="5"/>
      <c r="I97" s="5"/>
      <c r="J97" s="5"/>
      <c r="K97" s="4"/>
      <c r="L97" s="4"/>
    </row>
    <row r="98" spans="1:12" ht="12.75" customHeight="1" x14ac:dyDescent="0.2">
      <c r="A98" s="4"/>
      <c r="B98" s="4"/>
      <c r="C98" s="4"/>
      <c r="D98" s="4"/>
      <c r="E98" s="4"/>
      <c r="F98" s="5"/>
      <c r="G98" s="4"/>
      <c r="H98" s="5"/>
      <c r="I98" s="5"/>
      <c r="J98" s="5"/>
      <c r="K98" s="4"/>
      <c r="L98" s="4"/>
    </row>
    <row r="99" spans="1:12" ht="12.75" customHeight="1" x14ac:dyDescent="0.2">
      <c r="A99" s="4"/>
      <c r="B99" s="4"/>
      <c r="C99" s="4"/>
      <c r="D99" s="4"/>
      <c r="E99" s="4"/>
      <c r="F99" s="5"/>
      <c r="G99" s="4"/>
      <c r="H99" s="5"/>
      <c r="I99" s="5"/>
      <c r="J99" s="5"/>
      <c r="K99" s="4"/>
      <c r="L99" s="4"/>
    </row>
    <row r="100" spans="1:12" ht="12.75" customHeight="1" x14ac:dyDescent="0.2">
      <c r="A100" s="4"/>
      <c r="B100" s="4"/>
      <c r="C100" s="4"/>
      <c r="D100" s="4"/>
      <c r="E100" s="4"/>
      <c r="F100" s="5"/>
      <c r="G100" s="4"/>
      <c r="H100" s="5"/>
      <c r="I100" s="5"/>
      <c r="J100" s="5"/>
      <c r="K100" s="4"/>
      <c r="L100" s="4"/>
    </row>
  </sheetData>
  <mergeCells count="3">
    <mergeCell ref="B4:F4"/>
    <mergeCell ref="B2:F2"/>
    <mergeCell ref="B3:F3"/>
  </mergeCells>
  <printOptions horizontalCentered="1"/>
  <pageMargins left="0.25" right="0.25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K185"/>
  <sheetViews>
    <sheetView showGridLines="0" workbookViewId="0">
      <pane ySplit="4" topLeftCell="A156" activePane="bottomLeft" state="frozen"/>
      <selection pane="bottomLeft" activeCell="A149" sqref="A149:D149"/>
    </sheetView>
  </sheetViews>
  <sheetFormatPr defaultColWidth="14.28515625" defaultRowHeight="15" customHeight="1" x14ac:dyDescent="0.2"/>
  <cols>
    <col min="1" max="1" width="4.7109375" customWidth="1"/>
    <col min="2" max="2" width="51.85546875" customWidth="1"/>
    <col min="3" max="3" width="5.85546875" customWidth="1"/>
    <col min="4" max="4" width="7.42578125" customWidth="1"/>
    <col min="5" max="5" width="10.5703125" customWidth="1"/>
    <col min="6" max="6" width="10.7109375" customWidth="1"/>
    <col min="7" max="7" width="14.28515625" customWidth="1"/>
    <col min="8" max="8" width="2.42578125" customWidth="1"/>
    <col min="9" max="9" width="11.42578125" customWidth="1"/>
    <col min="10" max="10" width="11.28515625" customWidth="1"/>
    <col min="11" max="11" width="9.140625" customWidth="1"/>
  </cols>
  <sheetData>
    <row r="1" spans="1:11" ht="21" customHeight="1" x14ac:dyDescent="0.25">
      <c r="A1" s="105" t="s">
        <v>11</v>
      </c>
      <c r="B1" s="103"/>
      <c r="C1" s="103"/>
      <c r="D1" s="103"/>
      <c r="E1" s="103"/>
      <c r="F1" s="103"/>
      <c r="G1" s="104"/>
      <c r="H1" s="30"/>
      <c r="I1" s="30"/>
      <c r="J1" s="30"/>
      <c r="K1" s="30"/>
    </row>
    <row r="2" spans="1:11" ht="12.75" customHeight="1" x14ac:dyDescent="0.25">
      <c r="A2" s="99" t="s">
        <v>12</v>
      </c>
      <c r="B2" s="100"/>
      <c r="C2" s="100"/>
      <c r="D2" s="100"/>
      <c r="E2" s="100"/>
      <c r="F2" s="100"/>
      <c r="G2" s="101"/>
      <c r="H2" s="30"/>
      <c r="I2" s="30"/>
      <c r="J2" s="30"/>
      <c r="K2" s="30"/>
    </row>
    <row r="3" spans="1:11" ht="2.25" customHeight="1" x14ac:dyDescent="0.2">
      <c r="A3" s="102"/>
      <c r="B3" s="103"/>
      <c r="C3" s="103"/>
      <c r="D3" s="103"/>
      <c r="E3" s="103"/>
      <c r="F3" s="103"/>
      <c r="G3" s="104"/>
      <c r="H3" s="30"/>
      <c r="I3" s="30"/>
      <c r="J3" s="30"/>
      <c r="K3" s="30"/>
    </row>
    <row r="4" spans="1:11" ht="27.75" customHeight="1" x14ac:dyDescent="0.2">
      <c r="A4" s="31" t="s">
        <v>13</v>
      </c>
      <c r="B4" s="32" t="s">
        <v>14</v>
      </c>
      <c r="C4" s="33" t="s">
        <v>15</v>
      </c>
      <c r="D4" s="34" t="s">
        <v>16</v>
      </c>
      <c r="E4" s="35" t="s">
        <v>17</v>
      </c>
      <c r="F4" s="36" t="s">
        <v>18</v>
      </c>
      <c r="G4" s="37" t="s">
        <v>19</v>
      </c>
      <c r="H4" s="30"/>
      <c r="I4" s="30"/>
      <c r="J4" s="30"/>
      <c r="K4" s="30"/>
    </row>
    <row r="5" spans="1:11" ht="15.75" x14ac:dyDescent="0.25">
      <c r="A5" s="38">
        <v>1</v>
      </c>
      <c r="B5" s="80" t="s">
        <v>20</v>
      </c>
      <c r="C5" s="39"/>
      <c r="D5" s="40"/>
      <c r="E5" s="41"/>
      <c r="F5" s="42"/>
      <c r="G5" s="43"/>
      <c r="H5" s="30"/>
      <c r="I5" s="30"/>
      <c r="J5" s="30"/>
      <c r="K5" s="30"/>
    </row>
    <row r="6" spans="1:11" ht="15.75" x14ac:dyDescent="0.25">
      <c r="A6" s="44"/>
      <c r="B6" s="80" t="s">
        <v>21</v>
      </c>
      <c r="C6" s="45"/>
      <c r="D6" s="40"/>
      <c r="E6" s="46"/>
      <c r="F6" s="42"/>
      <c r="G6" s="43"/>
      <c r="H6" s="30"/>
      <c r="I6" s="30"/>
      <c r="J6" s="30"/>
      <c r="K6" s="30"/>
    </row>
    <row r="7" spans="1:11" ht="12.75" x14ac:dyDescent="0.2">
      <c r="A7" s="44"/>
      <c r="B7" s="30"/>
      <c r="C7" s="45"/>
      <c r="D7" s="40"/>
      <c r="E7" s="46"/>
      <c r="F7" s="42"/>
      <c r="G7" s="43"/>
      <c r="H7" s="30"/>
      <c r="I7" s="30"/>
      <c r="J7" s="30"/>
      <c r="K7" s="30"/>
    </row>
    <row r="8" spans="1:11" ht="12.75" x14ac:dyDescent="0.2">
      <c r="A8" s="44">
        <v>1.1000000000000001</v>
      </c>
      <c r="B8" s="30" t="s">
        <v>22</v>
      </c>
      <c r="C8" s="45"/>
      <c r="D8" s="40"/>
      <c r="E8" s="46"/>
      <c r="F8" s="42"/>
      <c r="G8" s="43"/>
      <c r="H8" s="30"/>
      <c r="I8" s="30"/>
      <c r="J8" s="30"/>
      <c r="K8" s="30"/>
    </row>
    <row r="9" spans="1:11" ht="12.75" x14ac:dyDescent="0.2">
      <c r="A9" s="44" t="s">
        <v>23</v>
      </c>
      <c r="B9" s="30" t="s">
        <v>24</v>
      </c>
      <c r="C9" s="45"/>
      <c r="D9" s="40"/>
      <c r="E9" s="46"/>
      <c r="F9" s="42"/>
      <c r="G9" s="43"/>
      <c r="H9" s="30"/>
      <c r="I9" s="30"/>
      <c r="J9" s="30"/>
      <c r="K9" s="30"/>
    </row>
    <row r="10" spans="1:11" ht="12.75" x14ac:dyDescent="0.2">
      <c r="A10" s="44"/>
      <c r="B10" s="30" t="s">
        <v>25</v>
      </c>
      <c r="C10" s="45"/>
      <c r="D10" s="40"/>
      <c r="E10" s="46"/>
      <c r="F10" s="42"/>
      <c r="G10" s="43"/>
      <c r="H10" s="30"/>
      <c r="I10" s="30"/>
      <c r="J10" s="30"/>
      <c r="K10" s="30"/>
    </row>
    <row r="11" spans="1:11" ht="12.75" x14ac:dyDescent="0.2">
      <c r="A11" s="44"/>
      <c r="B11" s="30" t="s">
        <v>26</v>
      </c>
      <c r="C11" s="45"/>
      <c r="D11" s="40"/>
      <c r="E11" s="46"/>
      <c r="F11" s="42"/>
      <c r="G11" s="43"/>
      <c r="H11" s="30"/>
      <c r="I11" s="30"/>
      <c r="J11" s="30"/>
      <c r="K11" s="30"/>
    </row>
    <row r="12" spans="1:11" ht="12.75" x14ac:dyDescent="0.2">
      <c r="A12" s="44"/>
      <c r="B12" s="30" t="s">
        <v>27</v>
      </c>
      <c r="C12" s="45"/>
      <c r="D12" s="40"/>
      <c r="E12" s="46"/>
      <c r="F12" s="42"/>
      <c r="G12" s="43"/>
      <c r="H12" s="30"/>
      <c r="I12" s="30"/>
      <c r="J12" s="30"/>
      <c r="K12" s="30"/>
    </row>
    <row r="13" spans="1:11" ht="12.75" x14ac:dyDescent="0.2">
      <c r="A13" s="44"/>
      <c r="B13" s="30" t="s">
        <v>28</v>
      </c>
      <c r="C13" s="45"/>
      <c r="D13" s="40"/>
      <c r="E13" s="46"/>
      <c r="F13" s="42"/>
      <c r="G13" s="43"/>
      <c r="H13" s="30"/>
      <c r="I13" s="30"/>
      <c r="J13" s="30"/>
      <c r="K13" s="30"/>
    </row>
    <row r="14" spans="1:11" ht="12.75" x14ac:dyDescent="0.2">
      <c r="A14" s="44"/>
      <c r="B14" s="30" t="s">
        <v>29</v>
      </c>
      <c r="C14" s="45"/>
      <c r="D14" s="40"/>
      <c r="E14" s="46"/>
      <c r="F14" s="42"/>
      <c r="G14" s="43"/>
      <c r="H14" s="30"/>
      <c r="I14" s="30"/>
      <c r="J14" s="30"/>
      <c r="K14" s="30"/>
    </row>
    <row r="15" spans="1:11" ht="12.75" x14ac:dyDescent="0.2">
      <c r="A15" s="44"/>
      <c r="B15" s="30" t="s">
        <v>30</v>
      </c>
      <c r="C15" s="45"/>
      <c r="D15" s="40"/>
      <c r="E15" s="46"/>
      <c r="F15" s="42"/>
      <c r="G15" s="43"/>
      <c r="H15" s="30"/>
      <c r="I15" s="30"/>
      <c r="J15" s="30"/>
      <c r="K15" s="30"/>
    </row>
    <row r="16" spans="1:11" ht="12.75" x14ac:dyDescent="0.2">
      <c r="A16" s="44"/>
      <c r="B16" s="30" t="s">
        <v>31</v>
      </c>
      <c r="C16" s="45"/>
      <c r="D16" s="40"/>
      <c r="E16" s="46"/>
      <c r="F16" s="42"/>
      <c r="G16" s="43"/>
      <c r="H16" s="30"/>
      <c r="I16" s="30"/>
      <c r="J16" s="30"/>
      <c r="K16" s="30"/>
    </row>
    <row r="17" spans="1:11" ht="12.75" x14ac:dyDescent="0.2">
      <c r="A17" s="44"/>
      <c r="B17" s="30" t="s">
        <v>32</v>
      </c>
      <c r="C17" s="45"/>
      <c r="D17" s="40"/>
      <c r="E17" s="46"/>
      <c r="F17" s="42"/>
      <c r="G17" s="43"/>
      <c r="H17" s="30"/>
      <c r="I17" s="30"/>
      <c r="J17" s="30"/>
      <c r="K17" s="30"/>
    </row>
    <row r="18" spans="1:11" ht="12.75" x14ac:dyDescent="0.2">
      <c r="A18" s="44"/>
      <c r="B18" s="30" t="s">
        <v>33</v>
      </c>
      <c r="C18" s="45"/>
      <c r="D18" s="40"/>
      <c r="E18" s="46"/>
      <c r="F18" s="42"/>
      <c r="G18" s="43"/>
      <c r="H18" s="30"/>
      <c r="I18" s="30"/>
      <c r="J18" s="30"/>
      <c r="K18" s="30"/>
    </row>
    <row r="19" spans="1:11" ht="12.75" x14ac:dyDescent="0.2">
      <c r="A19" s="44"/>
      <c r="B19" s="30" t="s">
        <v>34</v>
      </c>
      <c r="C19" s="47"/>
      <c r="D19" s="40"/>
      <c r="E19" s="46"/>
      <c r="F19" s="42"/>
      <c r="G19" s="43"/>
      <c r="H19" s="30"/>
      <c r="I19" s="30"/>
      <c r="J19" s="30"/>
      <c r="K19" s="30"/>
    </row>
    <row r="20" spans="1:11" ht="12.75" x14ac:dyDescent="0.2">
      <c r="A20" s="44"/>
      <c r="B20" s="30" t="s">
        <v>35</v>
      </c>
      <c r="C20" s="47"/>
      <c r="D20" s="40"/>
      <c r="E20" s="46"/>
      <c r="F20" s="42"/>
      <c r="G20" s="43"/>
      <c r="H20" s="30"/>
      <c r="I20" s="30"/>
      <c r="J20" s="30"/>
      <c r="K20" s="30"/>
    </row>
    <row r="21" spans="1:11" ht="12.75" x14ac:dyDescent="0.2">
      <c r="A21" s="44"/>
      <c r="B21" s="30"/>
      <c r="C21" s="47"/>
      <c r="D21" s="40"/>
      <c r="E21" s="46"/>
      <c r="F21" s="42"/>
      <c r="G21" s="43"/>
      <c r="H21" s="30"/>
      <c r="I21" s="30"/>
      <c r="J21" s="30"/>
      <c r="K21" s="30"/>
    </row>
    <row r="22" spans="1:11" ht="15.75" x14ac:dyDescent="0.25">
      <c r="A22" s="44">
        <v>1.2</v>
      </c>
      <c r="B22" s="80" t="s">
        <v>36</v>
      </c>
      <c r="C22" s="47"/>
      <c r="D22" s="40"/>
      <c r="E22" s="46"/>
      <c r="F22" s="42"/>
      <c r="G22" s="43"/>
      <c r="H22" s="30"/>
      <c r="I22" s="30"/>
      <c r="J22" s="30"/>
      <c r="K22" s="30"/>
    </row>
    <row r="23" spans="1:11" ht="12.75" x14ac:dyDescent="0.2">
      <c r="A23" s="44" t="s">
        <v>37</v>
      </c>
      <c r="B23" s="30" t="s">
        <v>38</v>
      </c>
      <c r="C23" s="47"/>
      <c r="D23" s="40"/>
      <c r="E23" s="46"/>
      <c r="F23" s="42"/>
      <c r="G23" s="43"/>
      <c r="H23" s="30"/>
      <c r="I23" s="30"/>
      <c r="J23" s="30"/>
      <c r="K23" s="30"/>
    </row>
    <row r="24" spans="1:11" ht="12.75" x14ac:dyDescent="0.2">
      <c r="A24" s="44"/>
      <c r="B24" s="30" t="s">
        <v>39</v>
      </c>
      <c r="C24" s="47" t="s">
        <v>40</v>
      </c>
      <c r="D24" s="40">
        <v>1</v>
      </c>
      <c r="E24" s="46"/>
      <c r="F24" s="42"/>
      <c r="G24" s="43">
        <f>D24*(E24+F24)</f>
        <v>0</v>
      </c>
      <c r="H24" s="30"/>
      <c r="I24" s="30"/>
      <c r="J24" s="30"/>
      <c r="K24" s="30"/>
    </row>
    <row r="25" spans="1:11" ht="12.75" x14ac:dyDescent="0.2">
      <c r="A25" s="44"/>
      <c r="B25" s="30" t="s">
        <v>41</v>
      </c>
      <c r="C25" s="47"/>
      <c r="D25" s="40"/>
      <c r="E25" s="46"/>
      <c r="F25" s="42"/>
      <c r="G25" s="43"/>
      <c r="H25" s="30"/>
      <c r="I25" s="30"/>
      <c r="J25" s="48"/>
      <c r="K25" s="30"/>
    </row>
    <row r="26" spans="1:11" ht="15.75" x14ac:dyDescent="0.25">
      <c r="A26" s="44">
        <v>1.3</v>
      </c>
      <c r="B26" s="80" t="s">
        <v>42</v>
      </c>
      <c r="C26" s="47"/>
      <c r="D26" s="40"/>
      <c r="E26" s="46"/>
      <c r="F26" s="42"/>
      <c r="G26" s="43"/>
      <c r="H26" s="30"/>
      <c r="I26" s="30"/>
      <c r="J26" s="30"/>
      <c r="K26" s="30"/>
    </row>
    <row r="27" spans="1:11" ht="12.75" x14ac:dyDescent="0.2">
      <c r="A27" s="44" t="s">
        <v>43</v>
      </c>
      <c r="B27" s="30" t="s">
        <v>44</v>
      </c>
      <c r="C27" s="47"/>
      <c r="D27" s="40"/>
      <c r="E27" s="46"/>
      <c r="F27" s="42"/>
      <c r="G27" s="43"/>
      <c r="H27" s="30"/>
      <c r="I27" s="30"/>
      <c r="J27" s="30"/>
      <c r="K27" s="30"/>
    </row>
    <row r="28" spans="1:11" ht="12.75" x14ac:dyDescent="0.2">
      <c r="A28" s="44"/>
      <c r="B28" s="30" t="s">
        <v>45</v>
      </c>
      <c r="C28" s="47" t="s">
        <v>40</v>
      </c>
      <c r="D28" s="40">
        <v>1</v>
      </c>
      <c r="E28" s="46"/>
      <c r="F28" s="42"/>
      <c r="G28" s="43">
        <f>D28*(E28+F28)</f>
        <v>0</v>
      </c>
      <c r="H28" s="30"/>
      <c r="I28" s="30"/>
      <c r="J28" s="30"/>
      <c r="K28" s="30"/>
    </row>
    <row r="29" spans="1:11" ht="12.75" x14ac:dyDescent="0.2">
      <c r="A29" s="44"/>
      <c r="B29" s="30"/>
      <c r="C29" s="47"/>
      <c r="D29" s="40"/>
      <c r="E29" s="46"/>
      <c r="F29" s="42"/>
      <c r="G29" s="43"/>
      <c r="H29" s="30"/>
      <c r="I29" s="30"/>
      <c r="J29" s="30"/>
      <c r="K29" s="30"/>
    </row>
    <row r="30" spans="1:11" ht="12.75" x14ac:dyDescent="0.2">
      <c r="A30" s="90" t="s">
        <v>46</v>
      </c>
      <c r="B30" s="91"/>
      <c r="C30" s="91"/>
      <c r="D30" s="92"/>
      <c r="E30" s="49"/>
      <c r="F30" s="50"/>
      <c r="G30" s="98">
        <f>SUM(G22:G29)</f>
        <v>0</v>
      </c>
      <c r="H30" s="30"/>
      <c r="I30" s="30"/>
      <c r="J30" s="30"/>
      <c r="K30" s="30"/>
    </row>
    <row r="31" spans="1:11" ht="12.75" x14ac:dyDescent="0.2">
      <c r="A31" s="93" t="s">
        <v>47</v>
      </c>
      <c r="B31" s="94"/>
      <c r="C31" s="94"/>
      <c r="D31" s="95"/>
      <c r="E31" s="51"/>
      <c r="F31" s="52"/>
      <c r="G31" s="97"/>
      <c r="H31" s="30"/>
      <c r="I31" s="30"/>
      <c r="J31" s="30"/>
      <c r="K31" s="30"/>
    </row>
    <row r="32" spans="1:11" ht="15.75" x14ac:dyDescent="0.25">
      <c r="A32" s="53"/>
      <c r="B32" s="54"/>
      <c r="C32" s="55"/>
      <c r="D32" s="40"/>
      <c r="E32" s="46"/>
      <c r="F32" s="42"/>
      <c r="G32" s="43"/>
      <c r="H32" s="30"/>
      <c r="I32" s="30"/>
      <c r="J32" s="30"/>
      <c r="K32" s="30"/>
    </row>
    <row r="33" spans="1:11" ht="15.75" x14ac:dyDescent="0.25">
      <c r="A33" s="38">
        <v>2</v>
      </c>
      <c r="B33" s="81" t="s">
        <v>48</v>
      </c>
      <c r="C33" s="47"/>
      <c r="D33" s="40"/>
      <c r="E33" s="46"/>
      <c r="F33" s="42"/>
      <c r="G33" s="43"/>
      <c r="H33" s="30"/>
      <c r="I33" s="30"/>
      <c r="J33" s="30"/>
      <c r="K33" s="30"/>
    </row>
    <row r="34" spans="1:11" ht="15.75" x14ac:dyDescent="0.25">
      <c r="A34" s="56">
        <v>2.1</v>
      </c>
      <c r="B34" s="81" t="s">
        <v>49</v>
      </c>
      <c r="C34" s="47"/>
      <c r="D34" s="40"/>
      <c r="E34" s="46"/>
      <c r="F34" s="42"/>
      <c r="G34" s="43"/>
      <c r="H34" s="30"/>
      <c r="I34" s="30"/>
      <c r="J34" s="30"/>
      <c r="K34" s="30"/>
    </row>
    <row r="35" spans="1:11" ht="15.75" x14ac:dyDescent="0.25">
      <c r="A35" s="56"/>
      <c r="B35" s="81" t="s">
        <v>50</v>
      </c>
      <c r="C35" s="47"/>
      <c r="D35" s="40"/>
      <c r="E35" s="46"/>
      <c r="F35" s="42"/>
      <c r="G35" s="43"/>
      <c r="H35" s="30"/>
      <c r="I35" s="30"/>
      <c r="J35" s="30"/>
      <c r="K35" s="30"/>
    </row>
    <row r="36" spans="1:11" ht="63.75" x14ac:dyDescent="0.2">
      <c r="A36" s="56"/>
      <c r="B36" s="57" t="s">
        <v>51</v>
      </c>
      <c r="C36" s="47"/>
      <c r="D36" s="40"/>
      <c r="E36" s="46"/>
      <c r="F36" s="42"/>
      <c r="G36" s="43"/>
      <c r="H36" s="30"/>
      <c r="I36" s="30"/>
      <c r="J36" s="30"/>
      <c r="K36" s="30"/>
    </row>
    <row r="37" spans="1:11" ht="12.75" x14ac:dyDescent="0.2">
      <c r="A37" s="56"/>
      <c r="B37" s="30" t="s">
        <v>52</v>
      </c>
      <c r="C37" s="47"/>
      <c r="D37" s="40"/>
      <c r="E37" s="46"/>
      <c r="F37" s="42"/>
      <c r="G37" s="43"/>
      <c r="H37" s="30"/>
      <c r="I37" s="30"/>
      <c r="J37" s="30"/>
      <c r="K37" s="30"/>
    </row>
    <row r="38" spans="1:11" ht="15.75" x14ac:dyDescent="0.25">
      <c r="A38" s="56"/>
      <c r="B38" s="81" t="s">
        <v>53</v>
      </c>
      <c r="C38" s="47"/>
      <c r="D38" s="40"/>
      <c r="E38" s="46"/>
      <c r="F38" s="42"/>
      <c r="G38" s="43"/>
      <c r="H38" s="30"/>
      <c r="I38" s="30"/>
      <c r="J38" s="30"/>
      <c r="K38" s="30"/>
    </row>
    <row r="39" spans="1:11" ht="12.75" x14ac:dyDescent="0.2">
      <c r="A39" s="56" t="s">
        <v>54</v>
      </c>
      <c r="B39" s="30" t="s">
        <v>55</v>
      </c>
      <c r="C39" s="58" t="s">
        <v>56</v>
      </c>
      <c r="D39" s="40">
        <v>9.3000000000000007</v>
      </c>
      <c r="E39" s="46"/>
      <c r="F39" s="42"/>
      <c r="G39" s="43">
        <f t="shared" ref="G39:G42" si="0">D39*(E39+F39)</f>
        <v>0</v>
      </c>
      <c r="H39" s="30"/>
      <c r="I39" s="30"/>
      <c r="J39" s="30"/>
      <c r="K39" s="30"/>
    </row>
    <row r="40" spans="1:11" ht="12.75" x14ac:dyDescent="0.2">
      <c r="A40" s="56" t="s">
        <v>57</v>
      </c>
      <c r="B40" s="30" t="s">
        <v>58</v>
      </c>
      <c r="C40" s="59" t="s">
        <v>59</v>
      </c>
      <c r="D40" s="40">
        <v>4</v>
      </c>
      <c r="E40" s="46"/>
      <c r="F40" s="42"/>
      <c r="G40" s="43">
        <f t="shared" si="0"/>
        <v>0</v>
      </c>
      <c r="H40" s="30"/>
      <c r="I40" s="30"/>
      <c r="J40" s="30"/>
      <c r="K40" s="30"/>
    </row>
    <row r="41" spans="1:11" ht="12.75" x14ac:dyDescent="0.2">
      <c r="A41" s="56" t="s">
        <v>60</v>
      </c>
      <c r="B41" s="30" t="s">
        <v>61</v>
      </c>
      <c r="C41" s="47" t="s">
        <v>40</v>
      </c>
      <c r="D41" s="40">
        <v>1</v>
      </c>
      <c r="E41" s="46"/>
      <c r="F41" s="42"/>
      <c r="G41" s="43">
        <f t="shared" si="0"/>
        <v>0</v>
      </c>
      <c r="H41" s="30"/>
      <c r="I41" s="30"/>
      <c r="J41" s="30"/>
      <c r="K41" s="30"/>
    </row>
    <row r="42" spans="1:11" ht="12.75" x14ac:dyDescent="0.2">
      <c r="A42" s="56" t="s">
        <v>62</v>
      </c>
      <c r="B42" s="30" t="s">
        <v>63</v>
      </c>
      <c r="C42" s="47" t="s">
        <v>40</v>
      </c>
      <c r="D42" s="40">
        <v>1</v>
      </c>
      <c r="E42" s="46"/>
      <c r="F42" s="42"/>
      <c r="G42" s="43">
        <f t="shared" si="0"/>
        <v>0</v>
      </c>
      <c r="H42" s="30"/>
      <c r="I42" s="30"/>
      <c r="J42" s="30"/>
      <c r="K42" s="30"/>
    </row>
    <row r="43" spans="1:11" ht="12.75" x14ac:dyDescent="0.2">
      <c r="A43" s="56"/>
      <c r="B43" s="30"/>
      <c r="C43" s="47"/>
      <c r="D43" s="40"/>
      <c r="E43" s="46"/>
      <c r="F43" s="42"/>
      <c r="G43" s="43"/>
      <c r="H43" s="30"/>
      <c r="I43" s="30"/>
      <c r="J43" s="30"/>
      <c r="K43" s="30"/>
    </row>
    <row r="44" spans="1:11" ht="12.75" x14ac:dyDescent="0.2">
      <c r="A44" s="90" t="s">
        <v>64</v>
      </c>
      <c r="B44" s="91"/>
      <c r="C44" s="91"/>
      <c r="D44" s="92"/>
      <c r="E44" s="49"/>
      <c r="F44" s="50"/>
      <c r="G44" s="98">
        <f>SUM(G39:G43)</f>
        <v>0</v>
      </c>
      <c r="H44" s="30"/>
      <c r="I44" s="30"/>
      <c r="J44" s="30"/>
      <c r="K44" s="30"/>
    </row>
    <row r="45" spans="1:11" ht="12.75" x14ac:dyDescent="0.2">
      <c r="A45" s="93" t="s">
        <v>65</v>
      </c>
      <c r="B45" s="94"/>
      <c r="C45" s="94"/>
      <c r="D45" s="95"/>
      <c r="E45" s="51"/>
      <c r="F45" s="52"/>
      <c r="G45" s="97"/>
      <c r="H45" s="30"/>
      <c r="I45" s="30"/>
      <c r="J45" s="30"/>
      <c r="K45" s="30"/>
    </row>
    <row r="46" spans="1:11" ht="12.75" x14ac:dyDescent="0.2">
      <c r="A46" s="56"/>
      <c r="B46" s="30"/>
      <c r="C46" s="47"/>
      <c r="D46" s="40"/>
      <c r="E46" s="46"/>
      <c r="F46" s="42"/>
      <c r="G46" s="43"/>
      <c r="H46" s="30"/>
      <c r="I46" s="30"/>
      <c r="J46" s="30"/>
      <c r="K46" s="30"/>
    </row>
    <row r="47" spans="1:11" ht="15.75" x14ac:dyDescent="0.2">
      <c r="A47" s="38">
        <v>3</v>
      </c>
      <c r="B47" s="82" t="s">
        <v>66</v>
      </c>
      <c r="C47" s="47"/>
      <c r="D47" s="40"/>
      <c r="E47" s="46"/>
      <c r="F47" s="42"/>
      <c r="G47" s="43"/>
      <c r="H47" s="30"/>
      <c r="I47" s="30"/>
      <c r="J47" s="30"/>
      <c r="K47" s="30"/>
    </row>
    <row r="48" spans="1:11" ht="15.75" x14ac:dyDescent="0.2">
      <c r="A48" s="56"/>
      <c r="B48" s="82" t="s">
        <v>67</v>
      </c>
      <c r="C48" s="47"/>
      <c r="D48" s="40"/>
      <c r="E48" s="46"/>
      <c r="F48" s="42"/>
      <c r="G48" s="43"/>
      <c r="H48" s="30"/>
      <c r="I48" s="30"/>
      <c r="J48" s="30"/>
      <c r="K48" s="30"/>
    </row>
    <row r="49" spans="1:11" ht="15.75" x14ac:dyDescent="0.25">
      <c r="A49" s="56"/>
      <c r="B49" s="81" t="s">
        <v>50</v>
      </c>
      <c r="C49" s="47"/>
      <c r="D49" s="40"/>
      <c r="E49" s="46"/>
      <c r="F49" s="42"/>
      <c r="G49" s="43"/>
      <c r="H49" s="30"/>
      <c r="I49" s="30"/>
      <c r="J49" s="30"/>
      <c r="K49" s="30"/>
    </row>
    <row r="50" spans="1:11" ht="63.75" x14ac:dyDescent="0.2">
      <c r="A50" s="56"/>
      <c r="B50" s="57" t="s">
        <v>51</v>
      </c>
      <c r="C50" s="47"/>
      <c r="D50" s="40"/>
      <c r="E50" s="46"/>
      <c r="F50" s="42"/>
      <c r="G50" s="43"/>
      <c r="H50" s="30"/>
      <c r="I50" s="30"/>
      <c r="J50" s="30"/>
      <c r="K50" s="30"/>
    </row>
    <row r="51" spans="1:11" ht="25.5" x14ac:dyDescent="0.2">
      <c r="A51" s="56"/>
      <c r="B51" s="57" t="s">
        <v>68</v>
      </c>
      <c r="C51" s="47"/>
      <c r="D51" s="40"/>
      <c r="E51" s="46"/>
      <c r="F51" s="42"/>
      <c r="G51" s="43"/>
      <c r="H51" s="30"/>
      <c r="I51" s="30"/>
      <c r="J51" s="30"/>
      <c r="K51" s="30"/>
    </row>
    <row r="52" spans="1:11" ht="25.5" x14ac:dyDescent="0.2">
      <c r="A52" s="56"/>
      <c r="B52" s="57" t="s">
        <v>69</v>
      </c>
      <c r="C52" s="47"/>
      <c r="D52" s="40"/>
      <c r="E52" s="46"/>
      <c r="F52" s="42"/>
      <c r="G52" s="43"/>
      <c r="H52" s="30"/>
      <c r="I52" s="30"/>
      <c r="J52" s="30"/>
      <c r="K52" s="30"/>
    </row>
    <row r="53" spans="1:11" ht="25.5" x14ac:dyDescent="0.2">
      <c r="A53" s="56"/>
      <c r="B53" s="57" t="s">
        <v>70</v>
      </c>
      <c r="C53" s="47"/>
      <c r="D53" s="40"/>
      <c r="E53" s="46"/>
      <c r="F53" s="42"/>
      <c r="G53" s="43"/>
      <c r="H53" s="30"/>
      <c r="I53" s="30"/>
      <c r="J53" s="30"/>
      <c r="K53" s="30"/>
    </row>
    <row r="54" spans="1:11" ht="38.25" x14ac:dyDescent="0.2">
      <c r="A54" s="56"/>
      <c r="B54" s="57" t="s">
        <v>71</v>
      </c>
      <c r="C54" s="47"/>
      <c r="D54" s="40"/>
      <c r="E54" s="46"/>
      <c r="F54" s="42"/>
      <c r="G54" s="43"/>
      <c r="H54" s="30"/>
      <c r="I54" s="30"/>
      <c r="J54" s="30"/>
      <c r="K54" s="30"/>
    </row>
    <row r="55" spans="1:11" ht="38.25" x14ac:dyDescent="0.2">
      <c r="A55" s="56"/>
      <c r="B55" s="57" t="s">
        <v>72</v>
      </c>
      <c r="C55" s="47"/>
      <c r="D55" s="40"/>
      <c r="E55" s="46"/>
      <c r="F55" s="42"/>
      <c r="G55" s="43"/>
      <c r="H55" s="30"/>
      <c r="I55" s="30"/>
      <c r="J55" s="30"/>
      <c r="K55" s="30"/>
    </row>
    <row r="56" spans="1:11" ht="15.75" x14ac:dyDescent="0.25">
      <c r="A56" s="56">
        <v>3.1</v>
      </c>
      <c r="B56" s="81" t="s">
        <v>73</v>
      </c>
      <c r="C56" s="47"/>
      <c r="D56" s="40"/>
      <c r="E56" s="46"/>
      <c r="F56" s="42"/>
      <c r="G56" s="43"/>
      <c r="H56" s="30"/>
      <c r="I56" s="30"/>
      <c r="J56" s="30"/>
      <c r="K56" s="30"/>
    </row>
    <row r="57" spans="1:11" ht="12.75" x14ac:dyDescent="0.2">
      <c r="A57" s="56" t="s">
        <v>74</v>
      </c>
      <c r="B57" s="57" t="s">
        <v>75</v>
      </c>
      <c r="C57" s="47" t="s">
        <v>40</v>
      </c>
      <c r="D57" s="40">
        <v>1</v>
      </c>
      <c r="E57" s="46"/>
      <c r="F57" s="42"/>
      <c r="G57" s="43">
        <f t="shared" ref="G57" si="1">D57*(E57+F57)</f>
        <v>0</v>
      </c>
      <c r="H57" s="30"/>
      <c r="I57" s="30"/>
      <c r="J57" s="30"/>
      <c r="K57" s="30"/>
    </row>
    <row r="58" spans="1:11" ht="15.75" x14ac:dyDescent="0.25">
      <c r="A58" s="56">
        <v>3.2</v>
      </c>
      <c r="B58" s="81" t="s">
        <v>76</v>
      </c>
      <c r="C58" s="47"/>
      <c r="D58" s="40"/>
      <c r="E58" s="46"/>
      <c r="F58" s="42"/>
      <c r="G58" s="43"/>
      <c r="H58" s="30"/>
      <c r="I58" s="30"/>
      <c r="J58" s="30"/>
      <c r="K58" s="30"/>
    </row>
    <row r="59" spans="1:11" ht="25.5" x14ac:dyDescent="0.2">
      <c r="A59" s="56" t="s">
        <v>77</v>
      </c>
      <c r="B59" s="57" t="s">
        <v>78</v>
      </c>
      <c r="C59" s="47" t="s">
        <v>40</v>
      </c>
      <c r="D59" s="40">
        <v>1</v>
      </c>
      <c r="E59" s="46"/>
      <c r="F59" s="42"/>
      <c r="G59" s="43">
        <f t="shared" ref="G59:G61" si="2">D59*(E59+F59)</f>
        <v>0</v>
      </c>
      <c r="H59" s="30"/>
      <c r="I59" s="30"/>
      <c r="J59" s="30"/>
      <c r="K59" s="30"/>
    </row>
    <row r="60" spans="1:11" ht="12.75" x14ac:dyDescent="0.2">
      <c r="A60" s="56" t="s">
        <v>79</v>
      </c>
      <c r="B60" s="57" t="s">
        <v>80</v>
      </c>
      <c r="C60" s="47" t="s">
        <v>40</v>
      </c>
      <c r="D60" s="40">
        <v>1</v>
      </c>
      <c r="E60" s="46"/>
      <c r="F60" s="42"/>
      <c r="G60" s="43">
        <f t="shared" si="2"/>
        <v>0</v>
      </c>
      <c r="H60" s="30"/>
      <c r="I60" s="30"/>
      <c r="J60" s="30"/>
      <c r="K60" s="30"/>
    </row>
    <row r="61" spans="1:11" ht="25.5" x14ac:dyDescent="0.2">
      <c r="A61" s="56" t="s">
        <v>81</v>
      </c>
      <c r="B61" s="57" t="s">
        <v>82</v>
      </c>
      <c r="C61" s="47" t="s">
        <v>40</v>
      </c>
      <c r="D61" s="40">
        <v>1</v>
      </c>
      <c r="E61" s="46"/>
      <c r="F61" s="42"/>
      <c r="G61" s="43">
        <f t="shared" si="2"/>
        <v>0</v>
      </c>
      <c r="H61" s="30"/>
      <c r="I61" s="30"/>
      <c r="J61" s="30"/>
      <c r="K61" s="30"/>
    </row>
    <row r="62" spans="1:11" ht="15.75" x14ac:dyDescent="0.25">
      <c r="A62" s="56">
        <v>3.3</v>
      </c>
      <c r="B62" s="81" t="s">
        <v>83</v>
      </c>
      <c r="C62" s="47"/>
      <c r="D62" s="40"/>
      <c r="E62" s="46"/>
      <c r="F62" s="42"/>
      <c r="G62" s="43"/>
      <c r="H62" s="30"/>
      <c r="I62" s="30"/>
      <c r="J62" s="30"/>
      <c r="K62" s="30"/>
    </row>
    <row r="63" spans="1:11" ht="12.75" x14ac:dyDescent="0.2">
      <c r="A63" s="56" t="s">
        <v>84</v>
      </c>
      <c r="B63" s="57" t="s">
        <v>85</v>
      </c>
      <c r="C63" s="47" t="s">
        <v>40</v>
      </c>
      <c r="D63" s="40">
        <v>1</v>
      </c>
      <c r="E63" s="46"/>
      <c r="F63" s="42"/>
      <c r="G63" s="43">
        <f>D63*(E63+F63)</f>
        <v>0</v>
      </c>
      <c r="H63" s="30"/>
      <c r="I63" s="30"/>
      <c r="J63" s="30"/>
      <c r="K63" s="30"/>
    </row>
    <row r="64" spans="1:11" ht="12.75" x14ac:dyDescent="0.2">
      <c r="A64" s="56" t="s">
        <v>86</v>
      </c>
      <c r="B64" s="57" t="s">
        <v>87</v>
      </c>
      <c r="C64" s="47"/>
      <c r="D64" s="40"/>
      <c r="E64" s="46"/>
      <c r="F64" s="42"/>
      <c r="G64" s="43"/>
      <c r="H64" s="30"/>
      <c r="I64" s="30"/>
      <c r="J64" s="30"/>
      <c r="K64" s="30"/>
    </row>
    <row r="65" spans="1:11" ht="12.75" x14ac:dyDescent="0.2">
      <c r="A65" s="56" t="s">
        <v>88</v>
      </c>
      <c r="B65" s="57" t="s">
        <v>89</v>
      </c>
      <c r="C65" s="47" t="s">
        <v>40</v>
      </c>
      <c r="D65" s="40">
        <v>1</v>
      </c>
      <c r="E65" s="46"/>
      <c r="F65" s="42"/>
      <c r="G65" s="43">
        <f>D65*(E65+F65)</f>
        <v>0</v>
      </c>
      <c r="H65" s="30"/>
      <c r="I65" s="30"/>
      <c r="J65" s="30"/>
      <c r="K65" s="30"/>
    </row>
    <row r="66" spans="1:11" ht="12.75" x14ac:dyDescent="0.2">
      <c r="A66" s="56"/>
      <c r="B66" s="30"/>
      <c r="C66" s="47"/>
      <c r="D66" s="40"/>
      <c r="E66" s="46"/>
      <c r="F66" s="42"/>
      <c r="G66" s="43"/>
      <c r="H66" s="30"/>
      <c r="I66" s="30"/>
      <c r="J66" s="30"/>
      <c r="K66" s="30"/>
    </row>
    <row r="67" spans="1:11" ht="12.75" x14ac:dyDescent="0.2">
      <c r="A67" s="90" t="s">
        <v>90</v>
      </c>
      <c r="B67" s="91"/>
      <c r="C67" s="91"/>
      <c r="D67" s="92"/>
      <c r="E67" s="49"/>
      <c r="F67" s="50"/>
      <c r="G67" s="96">
        <f>SUM(G66)</f>
        <v>0</v>
      </c>
      <c r="H67" s="30"/>
      <c r="I67" s="30"/>
      <c r="J67" s="30"/>
      <c r="K67" s="30"/>
    </row>
    <row r="68" spans="1:11" ht="12.75" x14ac:dyDescent="0.2">
      <c r="A68" s="93" t="s">
        <v>91</v>
      </c>
      <c r="B68" s="94"/>
      <c r="C68" s="94"/>
      <c r="D68" s="95"/>
      <c r="E68" s="51"/>
      <c r="F68" s="52"/>
      <c r="G68" s="97"/>
      <c r="H68" s="30"/>
      <c r="I68" s="30"/>
      <c r="J68" s="30"/>
      <c r="K68" s="30"/>
    </row>
    <row r="69" spans="1:11" ht="12.75" x14ac:dyDescent="0.2">
      <c r="A69" s="56"/>
      <c r="B69" s="30"/>
      <c r="C69" s="47"/>
      <c r="D69" s="40"/>
      <c r="E69" s="46"/>
      <c r="F69" s="42"/>
      <c r="G69" s="43"/>
      <c r="H69" s="30"/>
      <c r="I69" s="30"/>
      <c r="J69" s="30"/>
      <c r="K69" s="30"/>
    </row>
    <row r="70" spans="1:11" ht="15.75" x14ac:dyDescent="0.2">
      <c r="A70" s="56">
        <v>4</v>
      </c>
      <c r="B70" s="82" t="s">
        <v>92</v>
      </c>
      <c r="C70" s="47"/>
      <c r="D70" s="40"/>
      <c r="E70" s="46"/>
      <c r="F70" s="42"/>
      <c r="G70" s="43"/>
      <c r="H70" s="30"/>
      <c r="I70" s="30"/>
      <c r="J70" s="30"/>
      <c r="K70" s="30"/>
    </row>
    <row r="71" spans="1:11" ht="15.75" x14ac:dyDescent="0.2">
      <c r="A71" s="56"/>
      <c r="B71" s="82" t="s">
        <v>93</v>
      </c>
      <c r="C71" s="47"/>
      <c r="D71" s="40"/>
      <c r="E71" s="46"/>
      <c r="F71" s="42"/>
      <c r="G71" s="43"/>
      <c r="H71" s="30"/>
      <c r="I71" s="30"/>
      <c r="J71" s="30"/>
      <c r="K71" s="30"/>
    </row>
    <row r="72" spans="1:11" ht="15.75" x14ac:dyDescent="0.25">
      <c r="A72" s="56"/>
      <c r="B72" s="81" t="s">
        <v>50</v>
      </c>
      <c r="C72" s="47"/>
      <c r="D72" s="40"/>
      <c r="E72" s="46"/>
      <c r="F72" s="42"/>
      <c r="G72" s="43"/>
      <c r="H72" s="30"/>
      <c r="I72" s="30"/>
      <c r="J72" s="30"/>
      <c r="K72" s="30"/>
    </row>
    <row r="73" spans="1:11" ht="38.25" x14ac:dyDescent="0.2">
      <c r="A73" s="56"/>
      <c r="B73" s="57" t="s">
        <v>94</v>
      </c>
      <c r="C73" s="47"/>
      <c r="D73" s="40"/>
      <c r="E73" s="46"/>
      <c r="F73" s="42"/>
      <c r="G73" s="43"/>
      <c r="H73" s="30"/>
      <c r="I73" s="30"/>
      <c r="J73" s="30"/>
      <c r="K73" s="30"/>
    </row>
    <row r="74" spans="1:11" ht="25.5" x14ac:dyDescent="0.2">
      <c r="A74" s="56"/>
      <c r="B74" s="57" t="s">
        <v>95</v>
      </c>
      <c r="C74" s="47"/>
      <c r="D74" s="40"/>
      <c r="E74" s="46"/>
      <c r="F74" s="42"/>
      <c r="G74" s="43"/>
      <c r="H74" s="30"/>
      <c r="I74" s="30"/>
      <c r="J74" s="30"/>
      <c r="K74" s="30"/>
    </row>
    <row r="75" spans="1:11" ht="12.75" x14ac:dyDescent="0.2">
      <c r="A75" s="56"/>
      <c r="B75" s="57" t="s">
        <v>96</v>
      </c>
      <c r="C75" s="47"/>
      <c r="D75" s="40"/>
      <c r="E75" s="46"/>
      <c r="F75" s="42"/>
      <c r="G75" s="43"/>
      <c r="H75" s="30"/>
      <c r="I75" s="30"/>
      <c r="J75" s="30"/>
      <c r="K75" s="30"/>
    </row>
    <row r="76" spans="1:11" ht="15.75" x14ac:dyDescent="0.25">
      <c r="A76" s="56">
        <v>4.0999999999999996</v>
      </c>
      <c r="B76" s="81" t="s">
        <v>97</v>
      </c>
      <c r="C76" s="47"/>
      <c r="D76" s="40"/>
      <c r="E76" s="46"/>
      <c r="F76" s="42"/>
      <c r="G76" s="43"/>
      <c r="H76" s="30"/>
      <c r="I76" s="30"/>
      <c r="J76" s="30"/>
      <c r="K76" s="30"/>
    </row>
    <row r="77" spans="1:11" ht="12.75" x14ac:dyDescent="0.2">
      <c r="A77" s="56" t="s">
        <v>98</v>
      </c>
      <c r="B77" s="57" t="s">
        <v>99</v>
      </c>
      <c r="C77" s="58" t="s">
        <v>56</v>
      </c>
      <c r="D77" s="40">
        <v>30.1</v>
      </c>
      <c r="E77" s="46"/>
      <c r="F77" s="42"/>
      <c r="G77" s="43">
        <f t="shared" ref="G77:G79" si="3">D77*(E77+F77)</f>
        <v>0</v>
      </c>
      <c r="H77" s="30"/>
      <c r="I77" s="30"/>
      <c r="J77" s="30"/>
      <c r="K77" s="30"/>
    </row>
    <row r="78" spans="1:11" ht="25.5" x14ac:dyDescent="0.2">
      <c r="A78" s="56" t="s">
        <v>100</v>
      </c>
      <c r="B78" s="57" t="s">
        <v>101</v>
      </c>
      <c r="C78" s="58" t="s">
        <v>102</v>
      </c>
      <c r="D78" s="40">
        <v>5.77</v>
      </c>
      <c r="E78" s="46"/>
      <c r="F78" s="42"/>
      <c r="G78" s="43">
        <f t="shared" si="3"/>
        <v>0</v>
      </c>
      <c r="H78" s="30"/>
      <c r="I78" s="30"/>
      <c r="J78" s="30"/>
      <c r="K78" s="30"/>
    </row>
    <row r="79" spans="1:11" ht="12.75" x14ac:dyDescent="0.2">
      <c r="A79" s="56" t="s">
        <v>98</v>
      </c>
      <c r="B79" s="30" t="s">
        <v>103</v>
      </c>
      <c r="C79" s="58" t="s">
        <v>104</v>
      </c>
      <c r="D79" s="46">
        <v>1</v>
      </c>
      <c r="E79" s="46"/>
      <c r="F79" s="42"/>
      <c r="G79" s="43">
        <f t="shared" si="3"/>
        <v>0</v>
      </c>
      <c r="H79" s="30"/>
      <c r="I79" s="30"/>
      <c r="J79" s="30"/>
      <c r="K79" s="30"/>
    </row>
    <row r="80" spans="1:11" ht="12.75" x14ac:dyDescent="0.2">
      <c r="A80" s="90" t="s">
        <v>105</v>
      </c>
      <c r="B80" s="91"/>
      <c r="C80" s="91"/>
      <c r="D80" s="92"/>
      <c r="E80" s="49"/>
      <c r="F80" s="50"/>
      <c r="G80" s="96">
        <f>SUM(G77:G79)</f>
        <v>0</v>
      </c>
      <c r="H80" s="30"/>
      <c r="I80" s="30"/>
      <c r="J80" s="30"/>
      <c r="K80" s="30"/>
    </row>
    <row r="81" spans="1:11" ht="12.75" x14ac:dyDescent="0.2">
      <c r="A81" s="93" t="s">
        <v>47</v>
      </c>
      <c r="B81" s="94"/>
      <c r="C81" s="94"/>
      <c r="D81" s="95"/>
      <c r="E81" s="51"/>
      <c r="F81" s="52"/>
      <c r="G81" s="97"/>
      <c r="H81" s="30"/>
      <c r="I81" s="30"/>
      <c r="J81" s="30"/>
      <c r="K81" s="30"/>
    </row>
    <row r="82" spans="1:11" ht="12.75" x14ac:dyDescent="0.2">
      <c r="A82" s="38"/>
      <c r="B82" s="30"/>
      <c r="C82" s="47"/>
      <c r="D82" s="40"/>
      <c r="E82" s="46"/>
      <c r="F82" s="42"/>
      <c r="G82" s="43"/>
      <c r="H82" s="30"/>
      <c r="I82" s="30"/>
      <c r="J82" s="30"/>
      <c r="K82" s="30"/>
    </row>
    <row r="83" spans="1:11" ht="15.75" x14ac:dyDescent="0.2">
      <c r="A83" s="38"/>
      <c r="B83" s="83" t="s">
        <v>106</v>
      </c>
      <c r="C83" s="47"/>
      <c r="D83" s="40"/>
      <c r="E83" s="46"/>
      <c r="F83" s="42"/>
      <c r="G83" s="43"/>
      <c r="H83" s="30"/>
      <c r="I83" s="30"/>
      <c r="J83" s="30"/>
      <c r="K83" s="30"/>
    </row>
    <row r="84" spans="1:11" ht="15.75" x14ac:dyDescent="0.2">
      <c r="A84" s="38"/>
      <c r="B84" s="83" t="s">
        <v>107</v>
      </c>
      <c r="C84" s="47"/>
      <c r="D84" s="40"/>
      <c r="E84" s="46"/>
      <c r="F84" s="42"/>
      <c r="G84" s="43"/>
      <c r="H84" s="30"/>
      <c r="I84" s="30"/>
      <c r="J84" s="30"/>
      <c r="K84" s="30"/>
    </row>
    <row r="85" spans="1:11" ht="12.75" x14ac:dyDescent="0.2">
      <c r="A85" s="56"/>
      <c r="B85" s="60" t="s">
        <v>108</v>
      </c>
      <c r="C85" s="47"/>
      <c r="D85" s="40"/>
      <c r="E85" s="46"/>
      <c r="F85" s="42"/>
      <c r="G85" s="43"/>
      <c r="H85" s="30"/>
      <c r="I85" s="30"/>
      <c r="J85" s="30"/>
      <c r="K85" s="30"/>
    </row>
    <row r="86" spans="1:11" ht="12.75" x14ac:dyDescent="0.2">
      <c r="A86" s="38"/>
      <c r="B86" s="60" t="s">
        <v>50</v>
      </c>
      <c r="C86" s="47"/>
      <c r="D86" s="40"/>
      <c r="E86" s="46"/>
      <c r="F86" s="42"/>
      <c r="G86" s="43"/>
      <c r="H86" s="30"/>
      <c r="I86" s="30"/>
      <c r="J86" s="30"/>
      <c r="K86" s="30"/>
    </row>
    <row r="87" spans="1:11" ht="38.25" x14ac:dyDescent="0.2">
      <c r="A87" s="56"/>
      <c r="B87" s="61" t="s">
        <v>109</v>
      </c>
      <c r="C87" s="47"/>
      <c r="D87" s="40"/>
      <c r="E87" s="46"/>
      <c r="F87" s="42"/>
      <c r="G87" s="43"/>
      <c r="H87" s="30"/>
      <c r="I87" s="30"/>
      <c r="J87" s="30"/>
      <c r="K87" s="30"/>
    </row>
    <row r="88" spans="1:11" ht="25.5" x14ac:dyDescent="0.2">
      <c r="A88" s="56"/>
      <c r="B88" s="57" t="s">
        <v>110</v>
      </c>
      <c r="C88" s="47"/>
      <c r="D88" s="40"/>
      <c r="E88" s="46"/>
      <c r="F88" s="42"/>
      <c r="G88" s="43"/>
      <c r="H88" s="30"/>
      <c r="I88" s="30"/>
      <c r="J88" s="30"/>
      <c r="K88" s="30"/>
    </row>
    <row r="89" spans="1:11" ht="25.5" x14ac:dyDescent="0.2">
      <c r="A89" s="56"/>
      <c r="B89" s="57" t="s">
        <v>111</v>
      </c>
      <c r="C89" s="47"/>
      <c r="D89" s="40"/>
      <c r="E89" s="46"/>
      <c r="F89" s="42"/>
      <c r="G89" s="43"/>
      <c r="H89" s="30"/>
      <c r="I89" s="30"/>
      <c r="J89" s="30"/>
      <c r="K89" s="30"/>
    </row>
    <row r="90" spans="1:11" ht="12.75" x14ac:dyDescent="0.2">
      <c r="A90" s="56"/>
      <c r="B90" s="30" t="s">
        <v>112</v>
      </c>
      <c r="C90" s="47"/>
      <c r="D90" s="40"/>
      <c r="E90" s="46"/>
      <c r="F90" s="42"/>
      <c r="G90" s="43"/>
      <c r="H90" s="30"/>
      <c r="I90" s="30"/>
      <c r="J90" s="30"/>
      <c r="K90" s="30"/>
    </row>
    <row r="91" spans="1:11" ht="12.75" x14ac:dyDescent="0.2">
      <c r="A91" s="56"/>
      <c r="B91" s="30" t="s">
        <v>113</v>
      </c>
      <c r="C91" s="47"/>
      <c r="D91" s="40"/>
      <c r="E91" s="46"/>
      <c r="F91" s="42"/>
      <c r="G91" s="43"/>
      <c r="H91" s="30"/>
      <c r="I91" s="30"/>
      <c r="J91" s="30"/>
      <c r="K91" s="30"/>
    </row>
    <row r="92" spans="1:11" ht="12.75" x14ac:dyDescent="0.2">
      <c r="A92" s="56">
        <v>5.0999999999999996</v>
      </c>
      <c r="B92" s="60" t="s">
        <v>114</v>
      </c>
      <c r="C92" s="47"/>
      <c r="D92" s="40"/>
      <c r="E92" s="46"/>
      <c r="F92" s="42"/>
      <c r="G92" s="43"/>
      <c r="H92" s="30"/>
      <c r="I92" s="30"/>
      <c r="J92" s="30"/>
      <c r="K92" s="30"/>
    </row>
    <row r="93" spans="1:11" ht="12.75" x14ac:dyDescent="0.2">
      <c r="A93" s="56" t="s">
        <v>115</v>
      </c>
      <c r="B93" s="62" t="s">
        <v>116</v>
      </c>
      <c r="C93" s="59" t="s">
        <v>59</v>
      </c>
      <c r="D93" s="40">
        <v>1</v>
      </c>
      <c r="E93" s="46"/>
      <c r="F93" s="42"/>
      <c r="G93" s="43">
        <f t="shared" ref="G93:G98" si="4">D93*(E93+F93)</f>
        <v>0</v>
      </c>
      <c r="H93" s="30"/>
      <c r="I93" s="30"/>
      <c r="J93" s="30"/>
      <c r="K93" s="30"/>
    </row>
    <row r="94" spans="1:11" ht="12.75" x14ac:dyDescent="0.2">
      <c r="A94" s="56" t="s">
        <v>117</v>
      </c>
      <c r="B94" s="62" t="s">
        <v>118</v>
      </c>
      <c r="C94" s="59" t="s">
        <v>59</v>
      </c>
      <c r="D94" s="40">
        <v>2</v>
      </c>
      <c r="E94" s="46"/>
      <c r="F94" s="42"/>
      <c r="G94" s="43">
        <f t="shared" si="4"/>
        <v>0</v>
      </c>
      <c r="H94" s="30"/>
      <c r="I94" s="30"/>
      <c r="J94" s="30"/>
      <c r="K94" s="30"/>
    </row>
    <row r="95" spans="1:11" ht="12.75" x14ac:dyDescent="0.2">
      <c r="A95" s="56" t="s">
        <v>119</v>
      </c>
      <c r="B95" s="62" t="s">
        <v>120</v>
      </c>
      <c r="C95" s="59" t="s">
        <v>59</v>
      </c>
      <c r="D95" s="40">
        <v>2</v>
      </c>
      <c r="E95" s="46"/>
      <c r="F95" s="42"/>
      <c r="G95" s="43">
        <f t="shared" si="4"/>
        <v>0</v>
      </c>
      <c r="H95" s="30"/>
      <c r="I95" s="30"/>
      <c r="J95" s="30"/>
      <c r="K95" s="30"/>
    </row>
    <row r="96" spans="1:11" ht="12.75" x14ac:dyDescent="0.2">
      <c r="A96" s="56" t="s">
        <v>121</v>
      </c>
      <c r="B96" s="62" t="s">
        <v>122</v>
      </c>
      <c r="C96" s="59" t="s">
        <v>59</v>
      </c>
      <c r="D96" s="40">
        <v>1</v>
      </c>
      <c r="E96" s="46"/>
      <c r="F96" s="42"/>
      <c r="G96" s="43">
        <f t="shared" si="4"/>
        <v>0</v>
      </c>
      <c r="H96" s="30"/>
      <c r="I96" s="30"/>
      <c r="J96" s="30"/>
      <c r="K96" s="30"/>
    </row>
    <row r="97" spans="1:11" ht="12.75" x14ac:dyDescent="0.2">
      <c r="A97" s="56" t="s">
        <v>123</v>
      </c>
      <c r="B97" s="62" t="s">
        <v>124</v>
      </c>
      <c r="C97" s="59" t="s">
        <v>59</v>
      </c>
      <c r="D97" s="40">
        <v>1</v>
      </c>
      <c r="E97" s="46"/>
      <c r="F97" s="42"/>
      <c r="G97" s="43">
        <f t="shared" si="4"/>
        <v>0</v>
      </c>
      <c r="H97" s="30"/>
      <c r="I97" s="30"/>
      <c r="J97" s="30"/>
      <c r="K97" s="30"/>
    </row>
    <row r="98" spans="1:11" ht="12.75" x14ac:dyDescent="0.2">
      <c r="A98" s="56" t="s">
        <v>125</v>
      </c>
      <c r="B98" s="62" t="s">
        <v>126</v>
      </c>
      <c r="C98" s="59" t="s">
        <v>59</v>
      </c>
      <c r="D98" s="40">
        <v>1</v>
      </c>
      <c r="E98" s="46"/>
      <c r="F98" s="42"/>
      <c r="G98" s="43">
        <f t="shared" si="4"/>
        <v>0</v>
      </c>
      <c r="H98" s="30"/>
      <c r="I98" s="30"/>
      <c r="J98" s="30"/>
      <c r="K98" s="30"/>
    </row>
    <row r="99" spans="1:11" ht="12.75" x14ac:dyDescent="0.2">
      <c r="A99" s="38"/>
      <c r="B99" s="30"/>
      <c r="C99" s="47"/>
      <c r="D99" s="40"/>
      <c r="E99" s="46"/>
      <c r="F99" s="42"/>
      <c r="G99" s="43"/>
      <c r="H99" s="30"/>
      <c r="I99" s="30"/>
      <c r="J99" s="30"/>
      <c r="K99" s="30"/>
    </row>
    <row r="100" spans="1:11" ht="12.75" x14ac:dyDescent="0.2">
      <c r="A100" s="90" t="s">
        <v>127</v>
      </c>
      <c r="B100" s="91"/>
      <c r="C100" s="91"/>
      <c r="D100" s="92"/>
      <c r="E100" s="49"/>
      <c r="F100" s="50"/>
      <c r="G100" s="96">
        <f>SUM(G90:G99)</f>
        <v>0</v>
      </c>
      <c r="H100" s="30"/>
      <c r="I100" s="30"/>
      <c r="J100" s="30"/>
      <c r="K100" s="30"/>
    </row>
    <row r="101" spans="1:11" ht="12.75" x14ac:dyDescent="0.2">
      <c r="A101" s="93" t="s">
        <v>47</v>
      </c>
      <c r="B101" s="94"/>
      <c r="C101" s="94"/>
      <c r="D101" s="95"/>
      <c r="E101" s="51"/>
      <c r="F101" s="52"/>
      <c r="G101" s="97"/>
      <c r="H101" s="30"/>
      <c r="I101" s="30"/>
      <c r="J101" s="30"/>
      <c r="K101" s="30"/>
    </row>
    <row r="102" spans="1:11" ht="12.75" x14ac:dyDescent="0.2">
      <c r="A102" s="38"/>
      <c r="B102" s="30"/>
      <c r="C102" s="47"/>
      <c r="D102" s="40"/>
      <c r="E102" s="46"/>
      <c r="F102" s="42"/>
      <c r="G102" s="43"/>
      <c r="H102" s="30"/>
      <c r="I102" s="30"/>
      <c r="J102" s="30"/>
      <c r="K102" s="30"/>
    </row>
    <row r="103" spans="1:11" ht="15.75" x14ac:dyDescent="0.2">
      <c r="A103" s="38"/>
      <c r="B103" s="82" t="s">
        <v>128</v>
      </c>
      <c r="C103" s="47"/>
      <c r="D103" s="40"/>
      <c r="E103" s="46"/>
      <c r="F103" s="42"/>
      <c r="G103" s="43"/>
      <c r="H103" s="30"/>
      <c r="I103" s="30"/>
      <c r="J103" s="30"/>
      <c r="K103" s="30"/>
    </row>
    <row r="104" spans="1:11" ht="15.75" x14ac:dyDescent="0.2">
      <c r="A104" s="56"/>
      <c r="B104" s="82" t="s">
        <v>129</v>
      </c>
      <c r="C104" s="47"/>
      <c r="D104" s="40"/>
      <c r="E104" s="46"/>
      <c r="F104" s="42"/>
      <c r="G104" s="43"/>
      <c r="H104" s="30"/>
      <c r="I104" s="30"/>
      <c r="J104" s="30"/>
      <c r="K104" s="30"/>
    </row>
    <row r="105" spans="1:11" ht="15.75" x14ac:dyDescent="0.25">
      <c r="A105" s="56"/>
      <c r="B105" s="81" t="s">
        <v>50</v>
      </c>
      <c r="C105" s="47"/>
      <c r="D105" s="40"/>
      <c r="E105" s="46"/>
      <c r="F105" s="42"/>
      <c r="G105" s="43"/>
      <c r="H105" s="30"/>
      <c r="I105" s="30"/>
      <c r="J105" s="30"/>
      <c r="K105" s="30"/>
    </row>
    <row r="106" spans="1:11" ht="51" x14ac:dyDescent="0.2">
      <c r="A106" s="56"/>
      <c r="B106" s="57" t="s">
        <v>130</v>
      </c>
      <c r="C106" s="47"/>
      <c r="D106" s="40"/>
      <c r="E106" s="46"/>
      <c r="F106" s="42"/>
      <c r="G106" s="43"/>
      <c r="H106" s="30"/>
      <c r="I106" s="30"/>
      <c r="J106" s="30"/>
      <c r="K106" s="30"/>
    </row>
    <row r="107" spans="1:11" ht="15.75" x14ac:dyDescent="0.25">
      <c r="A107" s="56">
        <v>6.1</v>
      </c>
      <c r="B107" s="81" t="s">
        <v>131</v>
      </c>
      <c r="C107" s="47"/>
      <c r="D107" s="40"/>
      <c r="E107" s="46"/>
      <c r="F107" s="42"/>
      <c r="G107" s="43"/>
      <c r="H107" s="30"/>
      <c r="I107" s="30"/>
      <c r="J107" s="30"/>
      <c r="K107" s="30"/>
    </row>
    <row r="108" spans="1:11" ht="12.75" x14ac:dyDescent="0.2">
      <c r="A108" s="56" t="s">
        <v>132</v>
      </c>
      <c r="B108" s="57" t="s">
        <v>133</v>
      </c>
      <c r="C108" s="47" t="s">
        <v>40</v>
      </c>
      <c r="D108" s="40">
        <v>1</v>
      </c>
      <c r="E108" s="46"/>
      <c r="F108" s="42"/>
      <c r="G108" s="43">
        <f t="shared" ref="G108:G111" si="5">D108*(E108+F108)</f>
        <v>0</v>
      </c>
      <c r="H108" s="30"/>
      <c r="I108" s="42"/>
      <c r="J108" s="30"/>
      <c r="K108" s="30"/>
    </row>
    <row r="109" spans="1:11" ht="12.75" x14ac:dyDescent="0.2">
      <c r="A109" s="56" t="s">
        <v>134</v>
      </c>
      <c r="B109" s="57" t="s">
        <v>135</v>
      </c>
      <c r="C109" s="47" t="s">
        <v>40</v>
      </c>
      <c r="D109" s="40">
        <v>1</v>
      </c>
      <c r="E109" s="46"/>
      <c r="F109" s="42"/>
      <c r="G109" s="43">
        <f t="shared" si="5"/>
        <v>0</v>
      </c>
      <c r="H109" s="30"/>
      <c r="I109" s="42"/>
      <c r="J109" s="30"/>
      <c r="K109" s="30"/>
    </row>
    <row r="110" spans="1:11" ht="12.75" x14ac:dyDescent="0.2">
      <c r="A110" s="56" t="s">
        <v>136</v>
      </c>
      <c r="B110" s="57" t="s">
        <v>137</v>
      </c>
      <c r="C110" s="47" t="s">
        <v>40</v>
      </c>
      <c r="D110" s="40">
        <v>1</v>
      </c>
      <c r="E110" s="46"/>
      <c r="F110" s="42"/>
      <c r="G110" s="43">
        <f t="shared" si="5"/>
        <v>0</v>
      </c>
      <c r="H110" s="30"/>
      <c r="I110" s="42"/>
      <c r="J110" s="30"/>
      <c r="K110" s="30"/>
    </row>
    <row r="111" spans="1:11" ht="12.75" x14ac:dyDescent="0.2">
      <c r="A111" s="56" t="s">
        <v>138</v>
      </c>
      <c r="B111" s="57" t="s">
        <v>139</v>
      </c>
      <c r="C111" s="47" t="s">
        <v>40</v>
      </c>
      <c r="D111" s="40">
        <v>1</v>
      </c>
      <c r="E111" s="46"/>
      <c r="F111" s="42"/>
      <c r="G111" s="43">
        <f t="shared" si="5"/>
        <v>0</v>
      </c>
      <c r="H111" s="30"/>
      <c r="I111" s="42"/>
      <c r="J111" s="30"/>
      <c r="K111" s="30"/>
    </row>
    <row r="112" spans="1:11" ht="12.75" x14ac:dyDescent="0.2">
      <c r="A112" s="63"/>
      <c r="B112" s="64"/>
      <c r="C112" s="65"/>
      <c r="D112" s="66"/>
      <c r="E112" s="67"/>
      <c r="F112" s="68"/>
      <c r="G112" s="69"/>
      <c r="H112" s="64"/>
      <c r="I112" s="64"/>
      <c r="J112" s="64"/>
      <c r="K112" s="64"/>
    </row>
    <row r="113" spans="1:11" ht="12.75" x14ac:dyDescent="0.2">
      <c r="A113" s="90" t="s">
        <v>140</v>
      </c>
      <c r="B113" s="91"/>
      <c r="C113" s="91"/>
      <c r="D113" s="92"/>
      <c r="E113" s="49"/>
      <c r="F113" s="50"/>
      <c r="G113" s="96">
        <f>SUM(G107:G112)</f>
        <v>0</v>
      </c>
      <c r="H113" s="30"/>
      <c r="I113" s="30"/>
      <c r="J113" s="30"/>
      <c r="K113" s="30"/>
    </row>
    <row r="114" spans="1:11" ht="12.75" x14ac:dyDescent="0.2">
      <c r="A114" s="93" t="s">
        <v>47</v>
      </c>
      <c r="B114" s="94"/>
      <c r="C114" s="94"/>
      <c r="D114" s="95"/>
      <c r="E114" s="51"/>
      <c r="F114" s="52"/>
      <c r="G114" s="97"/>
      <c r="H114" s="30"/>
      <c r="I114" s="30"/>
      <c r="J114" s="30"/>
      <c r="K114" s="30"/>
    </row>
    <row r="115" spans="1:11" ht="12.75" x14ac:dyDescent="0.2">
      <c r="A115" s="38"/>
      <c r="B115" s="30"/>
      <c r="C115" s="47"/>
      <c r="D115" s="40"/>
      <c r="E115" s="46"/>
      <c r="F115" s="42"/>
      <c r="G115" s="43"/>
      <c r="H115" s="30"/>
      <c r="I115" s="30"/>
      <c r="J115" s="30"/>
      <c r="K115" s="30"/>
    </row>
    <row r="116" spans="1:11" ht="15.75" x14ac:dyDescent="0.2">
      <c r="A116" s="56"/>
      <c r="B116" s="83" t="s">
        <v>141</v>
      </c>
      <c r="C116" s="47"/>
      <c r="D116" s="40"/>
      <c r="E116" s="46"/>
      <c r="F116" s="42"/>
      <c r="G116" s="70"/>
      <c r="H116" s="30"/>
      <c r="I116" s="30"/>
      <c r="J116" s="30"/>
      <c r="K116" s="30"/>
    </row>
    <row r="117" spans="1:11" ht="15.75" x14ac:dyDescent="0.2">
      <c r="A117" s="56"/>
      <c r="B117" s="84" t="s">
        <v>142</v>
      </c>
      <c r="C117" s="47"/>
      <c r="D117" s="40"/>
      <c r="E117" s="46"/>
      <c r="F117" s="42"/>
      <c r="G117" s="70"/>
      <c r="H117" s="30"/>
      <c r="I117" s="30"/>
      <c r="J117" s="30"/>
      <c r="K117" s="30"/>
    </row>
    <row r="118" spans="1:11" ht="15.75" x14ac:dyDescent="0.25">
      <c r="A118" s="56"/>
      <c r="B118" s="81" t="s">
        <v>50</v>
      </c>
      <c r="C118" s="47"/>
      <c r="D118" s="40"/>
      <c r="E118" s="46"/>
      <c r="F118" s="42"/>
      <c r="G118" s="70"/>
      <c r="H118" s="30"/>
      <c r="I118" s="30"/>
      <c r="J118" s="30"/>
      <c r="K118" s="30"/>
    </row>
    <row r="119" spans="1:11" ht="25.5" x14ac:dyDescent="0.2">
      <c r="A119" s="56"/>
      <c r="B119" s="57" t="s">
        <v>143</v>
      </c>
      <c r="C119" s="47"/>
      <c r="D119" s="40"/>
      <c r="E119" s="46"/>
      <c r="F119" s="42"/>
      <c r="G119" s="70"/>
      <c r="H119" s="30"/>
      <c r="I119" s="30"/>
      <c r="J119" s="30"/>
      <c r="K119" s="30"/>
    </row>
    <row r="120" spans="1:11" ht="25.5" x14ac:dyDescent="0.2">
      <c r="A120" s="56"/>
      <c r="B120" s="57" t="s">
        <v>144</v>
      </c>
      <c r="C120" s="47"/>
      <c r="D120" s="40"/>
      <c r="E120" s="46"/>
      <c r="F120" s="42"/>
      <c r="G120" s="70"/>
      <c r="H120" s="30"/>
      <c r="I120" s="30"/>
      <c r="J120" s="30"/>
      <c r="K120" s="30"/>
    </row>
    <row r="121" spans="1:11" ht="12.75" x14ac:dyDescent="0.2">
      <c r="A121" s="56"/>
      <c r="B121" s="30" t="s">
        <v>145</v>
      </c>
      <c r="C121" s="47"/>
      <c r="D121" s="40"/>
      <c r="E121" s="46"/>
      <c r="F121" s="42"/>
      <c r="G121" s="70"/>
      <c r="H121" s="30"/>
      <c r="I121" s="30"/>
      <c r="J121" s="30"/>
      <c r="K121" s="30"/>
    </row>
    <row r="122" spans="1:11" ht="66.75" customHeight="1" x14ac:dyDescent="0.2">
      <c r="A122" s="56"/>
      <c r="B122" s="71" t="s">
        <v>146</v>
      </c>
      <c r="C122" s="47"/>
      <c r="D122" s="40"/>
      <c r="E122" s="46"/>
      <c r="F122" s="42"/>
      <c r="G122" s="70"/>
      <c r="H122" s="30"/>
      <c r="I122" s="30"/>
      <c r="J122" s="30"/>
      <c r="K122" s="30"/>
    </row>
    <row r="123" spans="1:11" ht="25.5" x14ac:dyDescent="0.2">
      <c r="A123" s="56"/>
      <c r="B123" s="71" t="s">
        <v>147</v>
      </c>
      <c r="C123" s="47"/>
      <c r="D123" s="40"/>
      <c r="E123" s="46"/>
      <c r="F123" s="42"/>
      <c r="G123" s="70"/>
      <c r="H123" s="30"/>
      <c r="I123" s="30"/>
      <c r="J123" s="30"/>
      <c r="K123" s="30"/>
    </row>
    <row r="124" spans="1:11" ht="15.75" x14ac:dyDescent="0.25">
      <c r="A124" s="56">
        <v>7.1</v>
      </c>
      <c r="B124" s="81" t="s">
        <v>148</v>
      </c>
      <c r="C124" s="47"/>
      <c r="D124" s="40"/>
      <c r="E124" s="46"/>
      <c r="F124" s="42"/>
      <c r="G124" s="70"/>
      <c r="H124" s="30"/>
      <c r="I124" s="30"/>
      <c r="J124" s="30"/>
      <c r="K124" s="30"/>
    </row>
    <row r="125" spans="1:11" ht="38.25" x14ac:dyDescent="0.2">
      <c r="A125" s="56" t="s">
        <v>149</v>
      </c>
      <c r="B125" s="71" t="s">
        <v>150</v>
      </c>
      <c r="C125" s="59" t="s">
        <v>59</v>
      </c>
      <c r="D125" s="40">
        <v>2</v>
      </c>
      <c r="E125" s="46"/>
      <c r="F125" s="42"/>
      <c r="G125" s="43">
        <f t="shared" ref="G125:G132" si="6">D125*(E125+F125)</f>
        <v>0</v>
      </c>
      <c r="H125" s="30"/>
      <c r="I125" s="48"/>
      <c r="J125" s="30"/>
      <c r="K125" s="30"/>
    </row>
    <row r="126" spans="1:11" ht="12.75" x14ac:dyDescent="0.2">
      <c r="A126" s="56" t="s">
        <v>151</v>
      </c>
      <c r="B126" s="71" t="s">
        <v>152</v>
      </c>
      <c r="C126" s="59" t="s">
        <v>59</v>
      </c>
      <c r="D126" s="40">
        <v>1</v>
      </c>
      <c r="E126" s="46"/>
      <c r="F126" s="42"/>
      <c r="G126" s="43">
        <f t="shared" si="6"/>
        <v>0</v>
      </c>
      <c r="H126" s="30"/>
      <c r="I126" s="48"/>
      <c r="J126" s="30"/>
      <c r="K126" s="30"/>
    </row>
    <row r="127" spans="1:11" ht="25.5" x14ac:dyDescent="0.2">
      <c r="A127" s="56" t="s">
        <v>153</v>
      </c>
      <c r="B127" s="71" t="s">
        <v>154</v>
      </c>
      <c r="C127" s="59" t="s">
        <v>59</v>
      </c>
      <c r="D127" s="40">
        <v>2</v>
      </c>
      <c r="E127" s="72"/>
      <c r="F127" s="73"/>
      <c r="G127" s="43">
        <f t="shared" si="6"/>
        <v>0</v>
      </c>
      <c r="H127" s="30"/>
      <c r="I127" s="48"/>
      <c r="J127" s="30"/>
      <c r="K127" s="30"/>
    </row>
    <row r="128" spans="1:11" ht="25.5" x14ac:dyDescent="0.2">
      <c r="A128" s="56" t="s">
        <v>155</v>
      </c>
      <c r="B128" s="71" t="s">
        <v>156</v>
      </c>
      <c r="C128" s="59" t="s">
        <v>59</v>
      </c>
      <c r="D128" s="40">
        <v>3</v>
      </c>
      <c r="E128" s="72"/>
      <c r="F128" s="73"/>
      <c r="G128" s="43">
        <f t="shared" si="6"/>
        <v>0</v>
      </c>
      <c r="H128" s="30"/>
      <c r="I128" s="48"/>
      <c r="J128" s="30"/>
      <c r="K128" s="30"/>
    </row>
    <row r="129" spans="1:11" ht="12.75" x14ac:dyDescent="0.2">
      <c r="A129" s="56" t="s">
        <v>157</v>
      </c>
      <c r="B129" s="71" t="s">
        <v>158</v>
      </c>
      <c r="C129" s="59" t="s">
        <v>59</v>
      </c>
      <c r="D129" s="40">
        <v>30</v>
      </c>
      <c r="E129" s="72"/>
      <c r="F129" s="73"/>
      <c r="G129" s="43">
        <f t="shared" si="6"/>
        <v>0</v>
      </c>
      <c r="H129" s="30"/>
      <c r="I129" s="48"/>
      <c r="J129" s="30"/>
      <c r="K129" s="30"/>
    </row>
    <row r="130" spans="1:11" ht="12.75" x14ac:dyDescent="0.2">
      <c r="A130" s="56" t="s">
        <v>159</v>
      </c>
      <c r="B130" s="71" t="s">
        <v>160</v>
      </c>
      <c r="C130" s="59" t="s">
        <v>59</v>
      </c>
      <c r="D130" s="40">
        <v>5</v>
      </c>
      <c r="E130" s="72"/>
      <c r="F130" s="73"/>
      <c r="G130" s="43">
        <f t="shared" si="6"/>
        <v>0</v>
      </c>
      <c r="H130" s="30"/>
      <c r="I130" s="48"/>
      <c r="J130" s="30"/>
      <c r="K130" s="30"/>
    </row>
    <row r="131" spans="1:11" ht="12.75" x14ac:dyDescent="0.2">
      <c r="A131" s="56" t="s">
        <v>161</v>
      </c>
      <c r="B131" s="71" t="s">
        <v>162</v>
      </c>
      <c r="C131" s="47" t="s">
        <v>40</v>
      </c>
      <c r="D131" s="40">
        <v>1</v>
      </c>
      <c r="E131" s="72"/>
      <c r="F131" s="73"/>
      <c r="G131" s="43">
        <f t="shared" si="6"/>
        <v>0</v>
      </c>
      <c r="H131" s="30"/>
      <c r="I131" s="48"/>
      <c r="J131" s="30"/>
      <c r="K131" s="30"/>
    </row>
    <row r="132" spans="1:11" ht="12.75" x14ac:dyDescent="0.2">
      <c r="A132" s="56" t="s">
        <v>163</v>
      </c>
      <c r="B132" s="71" t="s">
        <v>164</v>
      </c>
      <c r="C132" s="59" t="s">
        <v>59</v>
      </c>
      <c r="D132" s="40">
        <v>1</v>
      </c>
      <c r="E132" s="72"/>
      <c r="F132" s="73"/>
      <c r="G132" s="43">
        <f t="shared" si="6"/>
        <v>0</v>
      </c>
      <c r="H132" s="30"/>
      <c r="I132" s="48"/>
      <c r="J132" s="30"/>
      <c r="K132" s="30"/>
    </row>
    <row r="133" spans="1:11" ht="15.75" x14ac:dyDescent="0.25">
      <c r="A133" s="56">
        <v>7.2</v>
      </c>
      <c r="B133" s="81" t="s">
        <v>165</v>
      </c>
      <c r="C133" s="47"/>
      <c r="D133" s="40"/>
      <c r="E133" s="46"/>
      <c r="F133" s="42"/>
      <c r="G133" s="70"/>
      <c r="H133" s="30"/>
      <c r="I133" s="30"/>
      <c r="J133" s="30"/>
      <c r="K133" s="30"/>
    </row>
    <row r="134" spans="1:11" ht="12.75" x14ac:dyDescent="0.2">
      <c r="A134" s="30"/>
      <c r="B134" s="62" t="s">
        <v>166</v>
      </c>
      <c r="C134" s="47"/>
      <c r="D134" s="40"/>
      <c r="E134" s="46"/>
      <c r="F134" s="42"/>
      <c r="G134" s="70"/>
      <c r="H134" s="30"/>
      <c r="I134" s="30"/>
      <c r="J134" s="30"/>
      <c r="K134" s="30"/>
    </row>
    <row r="135" spans="1:11" ht="25.5" x14ac:dyDescent="0.2">
      <c r="A135" s="56" t="s">
        <v>167</v>
      </c>
      <c r="B135" s="62" t="s">
        <v>168</v>
      </c>
      <c r="C135" s="47" t="s">
        <v>59</v>
      </c>
      <c r="D135" s="40">
        <v>7</v>
      </c>
      <c r="E135" s="46"/>
      <c r="F135" s="42"/>
      <c r="G135" s="43">
        <f>D135*(E135+F135)</f>
        <v>0</v>
      </c>
      <c r="H135" s="30"/>
      <c r="I135" s="30"/>
      <c r="J135" s="30"/>
      <c r="K135" s="30"/>
    </row>
    <row r="136" spans="1:11" ht="25.5" x14ac:dyDescent="0.2">
      <c r="A136" s="56" t="s">
        <v>169</v>
      </c>
      <c r="B136" s="62" t="s">
        <v>170</v>
      </c>
      <c r="C136" s="47" t="s">
        <v>59</v>
      </c>
      <c r="D136" s="40">
        <v>7</v>
      </c>
      <c r="E136" s="46"/>
      <c r="F136" s="42"/>
      <c r="G136" s="43">
        <f>D136*(E136+F136)</f>
        <v>0</v>
      </c>
      <c r="H136" s="30"/>
      <c r="I136" s="30"/>
      <c r="J136" s="30"/>
      <c r="K136" s="30"/>
    </row>
    <row r="137" spans="1:11" ht="25.5" x14ac:dyDescent="0.2">
      <c r="A137" s="56" t="s">
        <v>171</v>
      </c>
      <c r="B137" s="62" t="s">
        <v>172</v>
      </c>
      <c r="C137" s="47" t="s">
        <v>59</v>
      </c>
      <c r="D137" s="40">
        <v>36</v>
      </c>
      <c r="E137" s="46"/>
      <c r="F137" s="42"/>
      <c r="G137" s="43">
        <f t="shared" ref="G137:G146" si="7">D137*(E137+F137)</f>
        <v>0</v>
      </c>
      <c r="H137" s="30"/>
      <c r="I137" s="30"/>
      <c r="J137" s="30"/>
      <c r="K137" s="30"/>
    </row>
    <row r="138" spans="1:11" ht="25.5" x14ac:dyDescent="0.2">
      <c r="A138" s="56" t="s">
        <v>173</v>
      </c>
      <c r="B138" s="62" t="s">
        <v>174</v>
      </c>
      <c r="C138" s="47" t="s">
        <v>59</v>
      </c>
      <c r="D138" s="40">
        <v>10</v>
      </c>
      <c r="E138" s="46"/>
      <c r="F138" s="42"/>
      <c r="G138" s="43">
        <f t="shared" si="7"/>
        <v>0</v>
      </c>
      <c r="H138" s="30"/>
      <c r="I138" s="30"/>
      <c r="J138" s="30"/>
      <c r="K138" s="30"/>
    </row>
    <row r="139" spans="1:11" ht="12.75" x14ac:dyDescent="0.2">
      <c r="A139" s="56" t="s">
        <v>175</v>
      </c>
      <c r="B139" s="71" t="s">
        <v>176</v>
      </c>
      <c r="C139" s="47" t="s">
        <v>59</v>
      </c>
      <c r="D139" s="40">
        <v>1</v>
      </c>
      <c r="E139" s="72"/>
      <c r="F139" s="73"/>
      <c r="G139" s="43">
        <f t="shared" si="7"/>
        <v>0</v>
      </c>
      <c r="H139" s="30"/>
      <c r="I139" s="48"/>
      <c r="J139" s="30"/>
      <c r="K139" s="30"/>
    </row>
    <row r="140" spans="1:11" ht="12.75" x14ac:dyDescent="0.2">
      <c r="A140" s="56" t="s">
        <v>177</v>
      </c>
      <c r="B140" s="71" t="s">
        <v>178</v>
      </c>
      <c r="C140" s="47" t="s">
        <v>59</v>
      </c>
      <c r="D140" s="40">
        <v>2</v>
      </c>
      <c r="E140" s="72"/>
      <c r="F140" s="73"/>
      <c r="G140" s="43">
        <f t="shared" si="7"/>
        <v>0</v>
      </c>
      <c r="H140" s="30"/>
      <c r="I140" s="48"/>
      <c r="J140" s="30"/>
      <c r="K140" s="30"/>
    </row>
    <row r="141" spans="1:11" ht="12.75" x14ac:dyDescent="0.2">
      <c r="A141" s="56" t="s">
        <v>179</v>
      </c>
      <c r="B141" s="71" t="s">
        <v>180</v>
      </c>
      <c r="C141" s="47" t="s">
        <v>59</v>
      </c>
      <c r="D141" s="40">
        <v>3</v>
      </c>
      <c r="E141" s="72"/>
      <c r="F141" s="73"/>
      <c r="G141" s="43">
        <f t="shared" si="7"/>
        <v>0</v>
      </c>
      <c r="H141" s="30"/>
      <c r="I141" s="48"/>
      <c r="J141" s="30"/>
      <c r="K141" s="30"/>
    </row>
    <row r="142" spans="1:11" ht="12.75" x14ac:dyDescent="0.2">
      <c r="A142" s="56" t="s">
        <v>181</v>
      </c>
      <c r="B142" s="71" t="s">
        <v>182</v>
      </c>
      <c r="C142" s="47" t="s">
        <v>59</v>
      </c>
      <c r="D142" s="40">
        <v>20</v>
      </c>
      <c r="E142" s="72"/>
      <c r="F142" s="73"/>
      <c r="G142" s="43">
        <f t="shared" si="7"/>
        <v>0</v>
      </c>
      <c r="H142" s="30"/>
      <c r="I142" s="48"/>
      <c r="J142" s="30"/>
      <c r="K142" s="30"/>
    </row>
    <row r="143" spans="1:11" ht="12.75" x14ac:dyDescent="0.2">
      <c r="A143" s="56" t="s">
        <v>183</v>
      </c>
      <c r="B143" s="71" t="s">
        <v>184</v>
      </c>
      <c r="C143" s="47" t="s">
        <v>59</v>
      </c>
      <c r="D143" s="40">
        <v>2</v>
      </c>
      <c r="E143" s="72"/>
      <c r="F143" s="73"/>
      <c r="G143" s="43">
        <f t="shared" si="7"/>
        <v>0</v>
      </c>
      <c r="H143" s="30"/>
      <c r="I143" s="48"/>
      <c r="J143" s="30"/>
      <c r="K143" s="30"/>
    </row>
    <row r="144" spans="1:11" ht="12.75" x14ac:dyDescent="0.2">
      <c r="A144" s="56" t="s">
        <v>185</v>
      </c>
      <c r="B144" s="71" t="s">
        <v>186</v>
      </c>
      <c r="C144" s="47" t="s">
        <v>59</v>
      </c>
      <c r="D144" s="40">
        <v>1</v>
      </c>
      <c r="E144" s="72"/>
      <c r="F144" s="73"/>
      <c r="G144" s="43">
        <f t="shared" si="7"/>
        <v>0</v>
      </c>
      <c r="H144" s="30"/>
      <c r="I144" s="48"/>
      <c r="J144" s="30"/>
      <c r="K144" s="30"/>
    </row>
    <row r="145" spans="1:11" ht="12.75" x14ac:dyDescent="0.2">
      <c r="A145" s="56" t="s">
        <v>187</v>
      </c>
      <c r="B145" s="71" t="s">
        <v>188</v>
      </c>
      <c r="C145" s="47" t="s">
        <v>59</v>
      </c>
      <c r="D145" s="40">
        <v>1</v>
      </c>
      <c r="E145" s="72"/>
      <c r="F145" s="73"/>
      <c r="G145" s="43">
        <f t="shared" si="7"/>
        <v>0</v>
      </c>
      <c r="H145" s="30"/>
      <c r="I145" s="48"/>
      <c r="J145" s="30"/>
      <c r="K145" s="30"/>
    </row>
    <row r="146" spans="1:11" ht="12.75" x14ac:dyDescent="0.2">
      <c r="A146" s="56" t="s">
        <v>189</v>
      </c>
      <c r="B146" s="71" t="s">
        <v>190</v>
      </c>
      <c r="C146" s="47" t="s">
        <v>59</v>
      </c>
      <c r="D146" s="40">
        <v>1</v>
      </c>
      <c r="E146" s="72"/>
      <c r="F146" s="73"/>
      <c r="G146" s="43">
        <f t="shared" si="7"/>
        <v>0</v>
      </c>
      <c r="H146" s="30"/>
      <c r="I146" s="48"/>
      <c r="J146" s="30"/>
      <c r="K146" s="30"/>
    </row>
    <row r="147" spans="1:11" ht="12.75" x14ac:dyDescent="0.2">
      <c r="A147" s="56"/>
      <c r="B147" s="30"/>
      <c r="C147" s="47"/>
      <c r="D147" s="40"/>
      <c r="E147" s="46"/>
      <c r="F147" s="42"/>
      <c r="G147" s="70"/>
      <c r="H147" s="30"/>
      <c r="I147" s="30"/>
      <c r="J147" s="30"/>
      <c r="K147" s="30"/>
    </row>
    <row r="148" spans="1:11" ht="12.75" x14ac:dyDescent="0.2">
      <c r="A148" s="90" t="s">
        <v>191</v>
      </c>
      <c r="B148" s="91"/>
      <c r="C148" s="91"/>
      <c r="D148" s="92"/>
      <c r="E148" s="49"/>
      <c r="F148" s="50"/>
      <c r="G148" s="98">
        <f>SUM(G124:G147)</f>
        <v>0</v>
      </c>
      <c r="H148" s="30"/>
      <c r="I148" s="30"/>
      <c r="J148" s="30"/>
      <c r="K148" s="30"/>
    </row>
    <row r="149" spans="1:11" ht="12.75" x14ac:dyDescent="0.2">
      <c r="A149" s="93" t="s">
        <v>192</v>
      </c>
      <c r="B149" s="94"/>
      <c r="C149" s="94"/>
      <c r="D149" s="95"/>
      <c r="E149" s="51"/>
      <c r="F149" s="52"/>
      <c r="G149" s="97"/>
      <c r="H149" s="30"/>
      <c r="I149" s="30"/>
      <c r="J149" s="30"/>
      <c r="K149" s="30"/>
    </row>
    <row r="150" spans="1:11" ht="12.75" x14ac:dyDescent="0.2">
      <c r="A150" s="56"/>
      <c r="B150" s="30"/>
      <c r="C150" s="47"/>
      <c r="D150" s="40"/>
      <c r="E150" s="46"/>
      <c r="F150" s="42"/>
      <c r="G150" s="70"/>
      <c r="H150" s="30"/>
      <c r="I150" s="30"/>
      <c r="J150" s="30"/>
      <c r="K150" s="30"/>
    </row>
    <row r="151" spans="1:11" ht="15.75" x14ac:dyDescent="0.2">
      <c r="A151" s="38"/>
      <c r="B151" s="82" t="s">
        <v>193</v>
      </c>
      <c r="C151" s="47"/>
      <c r="D151" s="40"/>
      <c r="E151" s="46"/>
      <c r="F151" s="42"/>
      <c r="G151" s="43"/>
      <c r="H151" s="30"/>
      <c r="I151" s="30"/>
      <c r="J151" s="30"/>
      <c r="K151" s="30"/>
    </row>
    <row r="152" spans="1:11" ht="15.75" x14ac:dyDescent="0.2">
      <c r="A152" s="56"/>
      <c r="B152" s="82" t="s">
        <v>194</v>
      </c>
      <c r="C152" s="47"/>
      <c r="D152" s="40"/>
      <c r="E152" s="46"/>
      <c r="F152" s="42"/>
      <c r="G152" s="43"/>
      <c r="H152" s="30"/>
      <c r="I152" s="30"/>
      <c r="J152" s="30"/>
      <c r="K152" s="30"/>
    </row>
    <row r="153" spans="1:11" ht="15.75" x14ac:dyDescent="0.25">
      <c r="A153" s="56"/>
      <c r="B153" s="81" t="s">
        <v>50</v>
      </c>
      <c r="C153" s="47"/>
      <c r="D153" s="40"/>
      <c r="E153" s="46"/>
      <c r="F153" s="42"/>
      <c r="G153" s="43"/>
      <c r="H153" s="30"/>
      <c r="I153" s="30"/>
      <c r="J153" s="30"/>
      <c r="K153" s="30"/>
    </row>
    <row r="154" spans="1:11" ht="51" x14ac:dyDescent="0.2">
      <c r="A154" s="56"/>
      <c r="B154" s="57" t="s">
        <v>195</v>
      </c>
      <c r="C154" s="47"/>
      <c r="D154" s="40"/>
      <c r="E154" s="46"/>
      <c r="F154" s="42"/>
      <c r="G154" s="43"/>
      <c r="H154" s="30"/>
      <c r="I154" s="30"/>
      <c r="J154" s="30"/>
      <c r="K154" s="30"/>
    </row>
    <row r="155" spans="1:11" ht="38.25" x14ac:dyDescent="0.2">
      <c r="A155" s="56"/>
      <c r="B155" s="57" t="s">
        <v>196</v>
      </c>
      <c r="C155" s="47"/>
      <c r="D155" s="40"/>
      <c r="E155" s="46"/>
      <c r="F155" s="42"/>
      <c r="G155" s="43"/>
      <c r="H155" s="30"/>
      <c r="I155" s="30"/>
      <c r="J155" s="30"/>
      <c r="K155" s="30"/>
    </row>
    <row r="156" spans="1:11" ht="51" x14ac:dyDescent="0.2">
      <c r="A156" s="56"/>
      <c r="B156" s="57" t="s">
        <v>197</v>
      </c>
      <c r="C156" s="47"/>
      <c r="D156" s="40"/>
      <c r="E156" s="46"/>
      <c r="F156" s="42"/>
      <c r="G156" s="43"/>
      <c r="H156" s="30"/>
      <c r="I156" s="30"/>
      <c r="J156" s="30"/>
      <c r="K156" s="30"/>
    </row>
    <row r="157" spans="1:11" ht="12.75" x14ac:dyDescent="0.2">
      <c r="A157" s="56"/>
      <c r="B157" s="57" t="s">
        <v>198</v>
      </c>
      <c r="C157" s="47"/>
      <c r="D157" s="40"/>
      <c r="E157" s="46"/>
      <c r="F157" s="42"/>
      <c r="G157" s="43"/>
      <c r="H157" s="30"/>
      <c r="I157" s="30"/>
      <c r="J157" s="30"/>
      <c r="K157" s="30"/>
    </row>
    <row r="158" spans="1:11" ht="38.25" x14ac:dyDescent="0.2">
      <c r="A158" s="56"/>
      <c r="B158" s="57" t="s">
        <v>199</v>
      </c>
      <c r="C158" s="47"/>
      <c r="D158" s="40"/>
      <c r="E158" s="46"/>
      <c r="F158" s="42"/>
      <c r="G158" s="43"/>
      <c r="H158" s="30"/>
      <c r="I158" s="30"/>
      <c r="J158" s="30"/>
      <c r="K158" s="30"/>
    </row>
    <row r="159" spans="1:11" ht="38.25" x14ac:dyDescent="0.2">
      <c r="A159" s="56"/>
      <c r="B159" s="57" t="s">
        <v>200</v>
      </c>
      <c r="C159" s="47"/>
      <c r="D159" s="40"/>
      <c r="E159" s="46"/>
      <c r="F159" s="42"/>
      <c r="G159" s="43"/>
      <c r="H159" s="30"/>
      <c r="I159" s="30"/>
      <c r="J159" s="30"/>
      <c r="K159" s="30"/>
    </row>
    <row r="160" spans="1:11" ht="38.25" x14ac:dyDescent="0.2">
      <c r="A160" s="56"/>
      <c r="B160" s="57" t="s">
        <v>201</v>
      </c>
      <c r="C160" s="47"/>
      <c r="D160" s="40"/>
      <c r="E160" s="46"/>
      <c r="F160" s="42"/>
      <c r="G160" s="43"/>
      <c r="H160" s="30"/>
      <c r="I160" s="30"/>
      <c r="J160" s="30"/>
      <c r="K160" s="30"/>
    </row>
    <row r="161" spans="1:11" ht="15.75" x14ac:dyDescent="0.25">
      <c r="A161" s="56">
        <v>6.1</v>
      </c>
      <c r="B161" s="81" t="s">
        <v>202</v>
      </c>
      <c r="C161" s="47"/>
      <c r="D161" s="40"/>
      <c r="E161" s="46"/>
      <c r="F161" s="42"/>
      <c r="G161" s="43"/>
      <c r="H161" s="30"/>
      <c r="I161" s="30"/>
      <c r="J161" s="30"/>
      <c r="K161" s="30"/>
    </row>
    <row r="162" spans="1:11" ht="12.75" x14ac:dyDescent="0.2">
      <c r="A162" s="56" t="s">
        <v>132</v>
      </c>
      <c r="B162" s="57" t="s">
        <v>203</v>
      </c>
      <c r="C162" s="47" t="s">
        <v>40</v>
      </c>
      <c r="D162" s="40">
        <v>1</v>
      </c>
      <c r="E162" s="46"/>
      <c r="F162" s="42"/>
      <c r="G162" s="43">
        <f t="shared" ref="G162:G164" si="8">D162*(E162+F162)</f>
        <v>0</v>
      </c>
      <c r="H162" s="30"/>
      <c r="I162" s="42"/>
      <c r="J162" s="30"/>
      <c r="K162" s="30"/>
    </row>
    <row r="163" spans="1:11" ht="12.75" x14ac:dyDescent="0.2">
      <c r="A163" s="56" t="s">
        <v>134</v>
      </c>
      <c r="B163" s="57" t="s">
        <v>204</v>
      </c>
      <c r="C163" s="47" t="s">
        <v>40</v>
      </c>
      <c r="D163" s="40">
        <v>3</v>
      </c>
      <c r="E163" s="46"/>
      <c r="F163" s="42"/>
      <c r="G163" s="43">
        <f t="shared" si="8"/>
        <v>0</v>
      </c>
      <c r="H163" s="30"/>
      <c r="I163" s="42"/>
      <c r="J163" s="30"/>
      <c r="K163" s="30"/>
    </row>
    <row r="164" spans="1:11" ht="12.75" x14ac:dyDescent="0.2">
      <c r="A164" s="56" t="s">
        <v>136</v>
      </c>
      <c r="B164" s="57" t="s">
        <v>205</v>
      </c>
      <c r="C164" s="47" t="s">
        <v>40</v>
      </c>
      <c r="D164" s="40">
        <v>4</v>
      </c>
      <c r="E164" s="46"/>
      <c r="F164" s="42"/>
      <c r="G164" s="43">
        <f t="shared" si="8"/>
        <v>0</v>
      </c>
      <c r="H164" s="30"/>
      <c r="I164" s="42"/>
      <c r="J164" s="30"/>
      <c r="K164" s="30"/>
    </row>
    <row r="165" spans="1:11" ht="12.75" x14ac:dyDescent="0.2">
      <c r="A165" s="63"/>
      <c r="B165" s="64"/>
      <c r="C165" s="65"/>
      <c r="D165" s="66"/>
      <c r="E165" s="67"/>
      <c r="F165" s="68"/>
      <c r="G165" s="69"/>
      <c r="H165" s="64"/>
      <c r="I165" s="64"/>
      <c r="J165" s="64"/>
      <c r="K165" s="64"/>
    </row>
    <row r="166" spans="1:11" ht="12.75" x14ac:dyDescent="0.2">
      <c r="A166" s="90" t="s">
        <v>206</v>
      </c>
      <c r="B166" s="91"/>
      <c r="C166" s="91"/>
      <c r="D166" s="92"/>
      <c r="E166" s="49"/>
      <c r="F166" s="50"/>
      <c r="G166" s="96">
        <f>SUM(G161:G165)</f>
        <v>0</v>
      </c>
      <c r="H166" s="30"/>
      <c r="I166" s="30"/>
      <c r="J166" s="30"/>
      <c r="K166" s="30"/>
    </row>
    <row r="167" spans="1:11" ht="12.75" x14ac:dyDescent="0.2">
      <c r="A167" s="93" t="s">
        <v>47</v>
      </c>
      <c r="B167" s="94"/>
      <c r="C167" s="94"/>
      <c r="D167" s="95"/>
      <c r="E167" s="51"/>
      <c r="F167" s="52"/>
      <c r="G167" s="97"/>
      <c r="H167" s="30"/>
      <c r="I167" s="30"/>
      <c r="J167" s="30"/>
      <c r="K167" s="30"/>
    </row>
    <row r="168" spans="1:11" ht="12.75" x14ac:dyDescent="0.2">
      <c r="A168" s="56"/>
      <c r="B168" s="30"/>
      <c r="C168" s="47"/>
      <c r="D168" s="40"/>
      <c r="E168" s="46"/>
      <c r="F168" s="42"/>
      <c r="G168" s="70"/>
      <c r="H168" s="30"/>
      <c r="I168" s="30"/>
      <c r="J168" s="30"/>
      <c r="K168" s="30"/>
    </row>
    <row r="169" spans="1:11" ht="15.75" x14ac:dyDescent="0.2">
      <c r="A169" s="56"/>
      <c r="B169" s="83" t="s">
        <v>207</v>
      </c>
      <c r="C169" s="47"/>
      <c r="D169" s="40"/>
      <c r="E169" s="46"/>
      <c r="F169" s="42"/>
      <c r="G169" s="70"/>
      <c r="H169" s="30"/>
      <c r="I169" s="30"/>
      <c r="J169" s="30"/>
      <c r="K169" s="30"/>
    </row>
    <row r="170" spans="1:11" ht="15.75" x14ac:dyDescent="0.2">
      <c r="A170" s="56"/>
      <c r="B170" s="83" t="s">
        <v>208</v>
      </c>
      <c r="C170" s="47"/>
      <c r="D170" s="40"/>
      <c r="E170" s="46"/>
      <c r="F170" s="42"/>
      <c r="G170" s="70"/>
      <c r="H170" s="30"/>
      <c r="I170" s="30"/>
      <c r="J170" s="30"/>
      <c r="K170" s="30"/>
    </row>
    <row r="171" spans="1:11" ht="15.75" x14ac:dyDescent="0.25">
      <c r="A171" s="56">
        <v>1.1000000000000001</v>
      </c>
      <c r="B171" s="81" t="s">
        <v>50</v>
      </c>
      <c r="C171" s="47"/>
      <c r="D171" s="40"/>
      <c r="E171" s="46"/>
      <c r="F171" s="42"/>
      <c r="G171" s="70"/>
      <c r="H171" s="30"/>
      <c r="I171" s="30"/>
      <c r="J171" s="30"/>
      <c r="K171" s="30"/>
    </row>
    <row r="172" spans="1:11" ht="12.75" x14ac:dyDescent="0.2">
      <c r="A172" s="56"/>
      <c r="B172" s="30" t="s">
        <v>209</v>
      </c>
      <c r="C172" s="47" t="s">
        <v>59</v>
      </c>
      <c r="D172" s="40"/>
      <c r="E172" s="72"/>
      <c r="F172" s="73"/>
      <c r="G172" s="43">
        <f>D172*(E172+F172)</f>
        <v>0</v>
      </c>
      <c r="H172" s="30"/>
      <c r="I172" s="30"/>
      <c r="J172" s="30"/>
      <c r="K172" s="30"/>
    </row>
    <row r="173" spans="1:11" ht="12.75" x14ac:dyDescent="0.2">
      <c r="A173" s="56"/>
      <c r="B173" s="30"/>
      <c r="C173" s="47"/>
      <c r="D173" s="40"/>
      <c r="E173" s="46"/>
      <c r="F173" s="42"/>
      <c r="G173" s="70"/>
      <c r="H173" s="30"/>
      <c r="I173" s="30"/>
      <c r="J173" s="30"/>
      <c r="K173" s="30"/>
    </row>
    <row r="174" spans="1:11" ht="12.75" x14ac:dyDescent="0.2">
      <c r="A174" s="90" t="s">
        <v>210</v>
      </c>
      <c r="B174" s="91"/>
      <c r="C174" s="91"/>
      <c r="D174" s="92"/>
      <c r="E174" s="49"/>
      <c r="F174" s="50"/>
      <c r="G174" s="98">
        <f>SUM(G169:G173)</f>
        <v>0</v>
      </c>
      <c r="H174" s="30"/>
      <c r="I174" s="30"/>
      <c r="J174" s="30"/>
      <c r="K174" s="30"/>
    </row>
    <row r="175" spans="1:11" ht="12.75" x14ac:dyDescent="0.2">
      <c r="A175" s="93" t="s">
        <v>47</v>
      </c>
      <c r="B175" s="94"/>
      <c r="C175" s="94"/>
      <c r="D175" s="95"/>
      <c r="E175" s="51"/>
      <c r="F175" s="52"/>
      <c r="G175" s="97"/>
      <c r="H175" s="30"/>
      <c r="I175" s="30"/>
      <c r="J175" s="30"/>
      <c r="K175" s="30"/>
    </row>
    <row r="176" spans="1:11" ht="12.75" x14ac:dyDescent="0.2">
      <c r="A176" s="56"/>
      <c r="B176" s="30"/>
      <c r="C176" s="47"/>
      <c r="D176" s="40"/>
      <c r="E176" s="46"/>
      <c r="F176" s="42"/>
      <c r="G176" s="70"/>
      <c r="H176" s="30"/>
      <c r="I176" s="30"/>
      <c r="J176" s="30"/>
      <c r="K176" s="30"/>
    </row>
    <row r="177" spans="1:11" ht="15.75" x14ac:dyDescent="0.2">
      <c r="A177" s="56"/>
      <c r="B177" s="83" t="s">
        <v>211</v>
      </c>
      <c r="C177" s="47"/>
      <c r="D177" s="40"/>
      <c r="E177" s="46"/>
      <c r="F177" s="42"/>
      <c r="G177" s="70"/>
      <c r="H177" s="30"/>
      <c r="I177" s="30"/>
      <c r="J177" s="30"/>
      <c r="K177" s="30"/>
    </row>
    <row r="178" spans="1:11" ht="15.75" x14ac:dyDescent="0.2">
      <c r="A178" s="56"/>
      <c r="B178" s="83" t="s">
        <v>212</v>
      </c>
      <c r="C178" s="47"/>
      <c r="D178" s="40"/>
      <c r="E178" s="46"/>
      <c r="F178" s="42"/>
      <c r="G178" s="70"/>
      <c r="H178" s="30"/>
      <c r="I178" s="30"/>
      <c r="J178" s="30"/>
      <c r="K178" s="30"/>
    </row>
    <row r="179" spans="1:11" ht="15.75" x14ac:dyDescent="0.25">
      <c r="A179" s="56">
        <v>1.1000000000000001</v>
      </c>
      <c r="B179" s="81" t="s">
        <v>50</v>
      </c>
      <c r="C179" s="47"/>
      <c r="D179" s="40"/>
      <c r="E179" s="46"/>
      <c r="F179" s="42"/>
      <c r="G179" s="70"/>
      <c r="H179" s="30"/>
      <c r="I179" s="30"/>
      <c r="J179" s="30"/>
      <c r="K179" s="30"/>
    </row>
    <row r="180" spans="1:11" ht="12.75" x14ac:dyDescent="0.2">
      <c r="A180" s="56"/>
      <c r="B180" s="30" t="s">
        <v>213</v>
      </c>
      <c r="C180" s="47" t="s">
        <v>59</v>
      </c>
      <c r="D180" s="40"/>
      <c r="E180" s="72"/>
      <c r="F180" s="73"/>
      <c r="G180" s="43">
        <f>D180*(E180+F180)</f>
        <v>0</v>
      </c>
      <c r="H180" s="30"/>
      <c r="I180" s="30"/>
      <c r="J180" s="30"/>
      <c r="K180" s="30"/>
    </row>
    <row r="181" spans="1:11" ht="12.75" x14ac:dyDescent="0.2">
      <c r="A181" s="56"/>
      <c r="B181" s="30"/>
      <c r="C181" s="47"/>
      <c r="D181" s="40"/>
      <c r="E181" s="46"/>
      <c r="F181" s="42"/>
      <c r="G181" s="70"/>
      <c r="H181" s="30"/>
      <c r="I181" s="30"/>
      <c r="J181" s="30"/>
      <c r="K181" s="30"/>
    </row>
    <row r="182" spans="1:11" ht="12.75" x14ac:dyDescent="0.2">
      <c r="A182" s="90" t="s">
        <v>214</v>
      </c>
      <c r="B182" s="91"/>
      <c r="C182" s="91"/>
      <c r="D182" s="92"/>
      <c r="E182" s="49"/>
      <c r="F182" s="50"/>
      <c r="G182" s="98">
        <f>SUM(G177:G181)</f>
        <v>0</v>
      </c>
      <c r="H182" s="30"/>
      <c r="I182" s="30"/>
      <c r="J182" s="30"/>
      <c r="K182" s="30"/>
    </row>
    <row r="183" spans="1:11" ht="12.75" x14ac:dyDescent="0.2">
      <c r="A183" s="93" t="s">
        <v>47</v>
      </c>
      <c r="B183" s="94"/>
      <c r="C183" s="94"/>
      <c r="D183" s="95"/>
      <c r="E183" s="51"/>
      <c r="F183" s="52"/>
      <c r="G183" s="97"/>
      <c r="H183" s="30"/>
      <c r="I183" s="30"/>
      <c r="J183" s="30"/>
      <c r="K183" s="30"/>
    </row>
    <row r="184" spans="1:11" ht="29.25" customHeight="1" x14ac:dyDescent="0.2">
      <c r="A184" s="89" t="s">
        <v>215</v>
      </c>
      <c r="B184" s="88"/>
      <c r="C184" s="88"/>
      <c r="D184" s="88"/>
      <c r="E184" s="88"/>
      <c r="F184" s="88"/>
      <c r="G184" s="74"/>
      <c r="H184" s="30"/>
      <c r="I184" s="30"/>
      <c r="J184" s="30"/>
      <c r="K184" s="30"/>
    </row>
    <row r="185" spans="1:11" ht="12" customHeight="1" x14ac:dyDescent="0.25">
      <c r="A185" s="75"/>
      <c r="B185" s="75"/>
      <c r="C185" s="75"/>
      <c r="D185" s="75"/>
      <c r="E185" s="76"/>
      <c r="F185" s="76"/>
      <c r="G185" s="74"/>
      <c r="H185" s="30"/>
      <c r="I185" s="30"/>
      <c r="J185" s="30"/>
      <c r="K185" s="30"/>
    </row>
  </sheetData>
  <mergeCells count="34">
    <mergeCell ref="A1:G1"/>
    <mergeCell ref="A31:D31"/>
    <mergeCell ref="A30:D30"/>
    <mergeCell ref="G30:G31"/>
    <mergeCell ref="G44:G45"/>
    <mergeCell ref="G182:G183"/>
    <mergeCell ref="A45:D45"/>
    <mergeCell ref="A44:D44"/>
    <mergeCell ref="A2:G2"/>
    <mergeCell ref="A3:G3"/>
    <mergeCell ref="A149:D149"/>
    <mergeCell ref="A148:D148"/>
    <mergeCell ref="A100:D100"/>
    <mergeCell ref="G100:G101"/>
    <mergeCell ref="A114:D114"/>
    <mergeCell ref="A113:D113"/>
    <mergeCell ref="G80:G81"/>
    <mergeCell ref="A81:D81"/>
    <mergeCell ref="A80:D80"/>
    <mergeCell ref="A183:D183"/>
    <mergeCell ref="A182:D182"/>
    <mergeCell ref="G166:G167"/>
    <mergeCell ref="G174:G175"/>
    <mergeCell ref="A68:D68"/>
    <mergeCell ref="A67:D67"/>
    <mergeCell ref="G67:G68"/>
    <mergeCell ref="A101:D101"/>
    <mergeCell ref="G113:G114"/>
    <mergeCell ref="G148:G149"/>
    <mergeCell ref="A184:F184"/>
    <mergeCell ref="A166:D166"/>
    <mergeCell ref="A167:D167"/>
    <mergeCell ref="A174:D174"/>
    <mergeCell ref="A175:D175"/>
  </mergeCells>
  <printOptions horizontalCentered="1"/>
  <pageMargins left="0.25" right="0.25" top="0.75" bottom="0.75" header="0" footer="0"/>
  <pageSetup paperSize="9" orientation="portrait"/>
  <headerFooter>
    <oddFooter>&amp;LGYNAECOLOGY OPERATION THEATER RENOVATION&amp;C&amp;P&amp;RBill of Quantities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4" sqref="G34"/>
    </sheetView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6c8f46-8e10-4cb0-be7e-588903923501">
      <Terms xmlns="http://schemas.microsoft.com/office/infopath/2007/PartnerControls"/>
    </lcf76f155ced4ddcb4097134ff3c332f>
    <TaxCatchAll xmlns="26776bba-e584-491c-b954-1a49781f6b14" xsi:nil="true"/>
    <Status xmlns="3c6c8f46-8e10-4cb0-be7e-58890392350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67A16CDBD4FA48AF99CF0C0608D28A" ma:contentTypeVersion="16" ma:contentTypeDescription="Create a new document." ma:contentTypeScope="" ma:versionID="65b33e8b3db0baa045284d119c82c5fc">
  <xsd:schema xmlns:xsd="http://www.w3.org/2001/XMLSchema" xmlns:xs="http://www.w3.org/2001/XMLSchema" xmlns:p="http://schemas.microsoft.com/office/2006/metadata/properties" xmlns:ns2="3c6c8f46-8e10-4cb0-be7e-588903923501" xmlns:ns3="26776bba-e584-491c-b954-1a49781f6b14" targetNamespace="http://schemas.microsoft.com/office/2006/metadata/properties" ma:root="true" ma:fieldsID="4fdbbe65a5bf4922a936f1255ff57243" ns2:_="" ns3:_="">
    <xsd:import namespace="3c6c8f46-8e10-4cb0-be7e-588903923501"/>
    <xsd:import namespace="26776bba-e584-491c-b954-1a49781f6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Statu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6c8f46-8e10-4cb0-be7e-5889039235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d677fcd-a777-46c0-9ce8-27f0800b28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Status" ma:index="20" nillable="true" ma:displayName="Status" ma:description="Sent for NTB as Single Source" ma:format="Dropdown" ma:internalName="Status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776bba-e584-491c-b954-1a49781f6b1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4f52fc9-9f7b-413c-a459-dd9020d3313e}" ma:internalName="TaxCatchAll" ma:showField="CatchAllData" ma:web="26776bba-e584-491c-b954-1a49781f6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190F2A-7E94-49FC-90E5-201F3BCE6320}">
  <ds:schemaRefs>
    <ds:schemaRef ds:uri="http://schemas.microsoft.com/office/2006/metadata/properties"/>
    <ds:schemaRef ds:uri="http://schemas.microsoft.com/office/infopath/2007/PartnerControls"/>
    <ds:schemaRef ds:uri="3c6c8f46-8e10-4cb0-be7e-588903923501"/>
    <ds:schemaRef ds:uri="26776bba-e584-491c-b954-1a49781f6b14"/>
  </ds:schemaRefs>
</ds:datastoreItem>
</file>

<file path=customXml/itemProps2.xml><?xml version="1.0" encoding="utf-8"?>
<ds:datastoreItem xmlns:ds="http://schemas.openxmlformats.org/officeDocument/2006/customXml" ds:itemID="{2821B475-FDDB-4E9B-8D1C-E6EECD3EF5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6c8f46-8e10-4cb0-be7e-588903923501"/>
    <ds:schemaRef ds:uri="26776bba-e584-491c-b954-1a49781f6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D8F5BD-F678-4E56-B672-68CCD40188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SUMMARY</vt:lpstr>
      <vt:lpstr>BOQ</vt:lpstr>
      <vt:lpstr>Sheet1</vt:lpstr>
    </vt:vector>
  </TitlesOfParts>
  <Manager/>
  <Company>Private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Mohamed Naeem</dc:creator>
  <cp:keywords/>
  <dc:description/>
  <cp:lastModifiedBy>Fathimath Rasheedha</cp:lastModifiedBy>
  <cp:revision/>
  <dcterms:created xsi:type="dcterms:W3CDTF">2001-09-20T18:28:09Z</dcterms:created>
  <dcterms:modified xsi:type="dcterms:W3CDTF">2024-11-19T08:53:19Z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0x010100A467A16CDBD4FA48AF99CF0C0608D28A</vt:lpwstr>
  </property>
  <property fmtid="{D5CDD505-2E9C-101B-9397-08002B2CF9AE}" pid="3" name="MediaServiceImageTags">
    <vt:lpwstr/>
  </property>
</Properties>
</file>