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fs4\UserProfiles$\30585\Desktop\MOT\Platform\"/>
    </mc:Choice>
  </mc:AlternateContent>
  <bookViews>
    <workbookView xWindow="0" yWindow="0" windowWidth="28800" windowHeight="12330" activeTab="2"/>
  </bookViews>
  <sheets>
    <sheet name="COVER" sheetId="8" r:id="rId1"/>
    <sheet name="SUMMARY" sheetId="2" r:id="rId2"/>
    <sheet name="BOQ" sheetId="1" r:id="rId3"/>
  </sheets>
  <definedNames>
    <definedName name="_xlnm.Print_Area" localSheetId="1">SUMMARY!$B$2:$G$21</definedName>
    <definedName name="_xlnm.Print_Titles" localSheetId="2">BOQ!$4:$4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5" i="2" l="1"/>
  <c r="C14" i="2"/>
  <c r="G117" i="1"/>
  <c r="G123" i="1" s="1"/>
  <c r="F14" i="2" s="1"/>
  <c r="G39" i="1" l="1"/>
  <c r="C13" i="2"/>
  <c r="G109" i="1"/>
  <c r="G111" i="1" s="1"/>
  <c r="F13" i="2" s="1"/>
  <c r="G23" i="1" l="1"/>
  <c r="G74" i="1"/>
  <c r="G73" i="1"/>
  <c r="G38" i="1" l="1"/>
  <c r="G79" i="1" l="1"/>
  <c r="G96" i="1"/>
  <c r="G81" i="1"/>
  <c r="G80" i="1"/>
  <c r="G77" i="1" l="1"/>
  <c r="G70" i="1"/>
  <c r="G71" i="1"/>
  <c r="G72" i="1"/>
  <c r="G75" i="1"/>
  <c r="G76" i="1"/>
  <c r="G53" i="1" l="1"/>
  <c r="G69" i="1" l="1"/>
  <c r="G83" i="1" l="1"/>
  <c r="G52" i="1"/>
  <c r="G51" i="1"/>
  <c r="G37" i="1" l="1"/>
  <c r="C12" i="2" l="1"/>
  <c r="C11" i="2"/>
  <c r="C10" i="2"/>
  <c r="C9" i="2"/>
  <c r="C8" i="2" l="1"/>
  <c r="G129" i="1" l="1"/>
  <c r="G136" i="1" s="1"/>
  <c r="G94" i="1"/>
  <c r="G95" i="1"/>
  <c r="G93" i="1"/>
  <c r="G98" i="1" l="1"/>
  <c r="F12" i="2" s="1"/>
  <c r="G55" i="1"/>
  <c r="G36" i="1"/>
  <c r="G27" i="1"/>
  <c r="G24" i="1"/>
  <c r="G41" i="1" l="1"/>
  <c r="B2" i="2"/>
  <c r="B4" i="8" s="1"/>
  <c r="I17" i="2" l="1"/>
  <c r="F11" i="2"/>
  <c r="F10" i="2" l="1"/>
  <c r="G29" i="1"/>
  <c r="F8" i="2" s="1"/>
  <c r="F9" i="2" l="1"/>
  <c r="F17" i="2" l="1"/>
  <c r="F18" i="2" s="1"/>
  <c r="F19" i="2" l="1"/>
</calcChain>
</file>

<file path=xl/sharedStrings.xml><?xml version="1.0" encoding="utf-8"?>
<sst xmlns="http://schemas.openxmlformats.org/spreadsheetml/2006/main" count="191" uniqueCount="157">
  <si>
    <t>Item</t>
  </si>
  <si>
    <t>Description</t>
  </si>
  <si>
    <t>Unit</t>
  </si>
  <si>
    <t>QTY</t>
  </si>
  <si>
    <t>SUMMARY OF BILLS OF QUANTITIES</t>
  </si>
  <si>
    <t>BILL No.</t>
  </si>
  <si>
    <t>GRAND TOTAL</t>
  </si>
  <si>
    <t>DATE</t>
  </si>
  <si>
    <t>nos</t>
  </si>
  <si>
    <t>QUOTATION No.</t>
  </si>
  <si>
    <t xml:space="preserve">DESCRIPTION </t>
  </si>
  <si>
    <t>AMOUNT</t>
  </si>
  <si>
    <t>TOTAL</t>
  </si>
  <si>
    <t xml:space="preserve"> </t>
  </si>
  <si>
    <t>Bill NO: 1</t>
  </si>
  <si>
    <t>PRELIMINARIES</t>
  </si>
  <si>
    <t>m - meter</t>
  </si>
  <si>
    <t>No - numbers</t>
  </si>
  <si>
    <t>m3 - cubic meter</t>
  </si>
  <si>
    <t>m2 - square meter</t>
  </si>
  <si>
    <t>Lm - Linear meter</t>
  </si>
  <si>
    <t>t - tonnes</t>
  </si>
  <si>
    <t>md - including</t>
  </si>
  <si>
    <t>mm - millimeter</t>
  </si>
  <si>
    <t>dia - diameter</t>
  </si>
  <si>
    <t>SS - Stainless Steel</t>
  </si>
  <si>
    <t>GI - Galvanised Iron</t>
  </si>
  <si>
    <t>1)</t>
  </si>
  <si>
    <t xml:space="preserve"> General Notes</t>
  </si>
  <si>
    <t>Abbreviations</t>
  </si>
  <si>
    <t>Site Management Costs</t>
  </si>
  <si>
    <t>item</t>
  </si>
  <si>
    <t>Clean - up</t>
  </si>
  <si>
    <t>Allow for clean - up of completed works and site</t>
  </si>
  <si>
    <t>upon completion.</t>
  </si>
  <si>
    <t>TOTAL AMOUNT</t>
  </si>
  <si>
    <t>Bill No: 02</t>
  </si>
  <si>
    <t>2.1.1</t>
  </si>
  <si>
    <t>Bill No: 03</t>
  </si>
  <si>
    <t>Bill No: 04</t>
  </si>
  <si>
    <t>General</t>
  </si>
  <si>
    <t>Bill No: 05</t>
  </si>
  <si>
    <t>Bill No: 06</t>
  </si>
  <si>
    <t>Bill No: 07</t>
  </si>
  <si>
    <t>TOTAL OF BILL NO. 01 (PRELIMINARIES)</t>
  </si>
  <si>
    <t>ADDITIONS</t>
  </si>
  <si>
    <r>
      <rPr>
        <sz val="8"/>
        <rFont val="Arial"/>
        <family val="2"/>
      </rPr>
      <t>m</t>
    </r>
    <r>
      <rPr>
        <vertAlign val="superscript"/>
        <sz val="8"/>
        <rFont val="Arial"/>
        <family val="2"/>
      </rPr>
      <t>2</t>
    </r>
  </si>
  <si>
    <t>1.2.1</t>
  </si>
  <si>
    <t>1.3.1</t>
  </si>
  <si>
    <t>2.1.2</t>
  </si>
  <si>
    <t>2.1.3</t>
  </si>
  <si>
    <t>Note: All Meterials to be Approved by IGMH</t>
  </si>
  <si>
    <t>BILLS OF QUANTITIES</t>
  </si>
  <si>
    <t>3.1.1</t>
  </si>
  <si>
    <t>LABOUR RATE</t>
  </si>
  <si>
    <t>MATERIAL RATE</t>
  </si>
  <si>
    <t xml:space="preserve"> (CARRIED OVER TO THE GENERAL SUMMARY)</t>
  </si>
  <si>
    <r>
      <t xml:space="preserve">     </t>
    </r>
    <r>
      <rPr>
        <b/>
        <i/>
        <sz val="11"/>
        <rFont val="Arial"/>
        <family val="2"/>
      </rPr>
      <t xml:space="preserve"> (CARRIED OVER TO THE GENERAL SUMMARY)</t>
    </r>
  </si>
  <si>
    <r>
      <rPr>
        <b/>
        <i/>
        <sz val="12"/>
        <rFont val="Arial"/>
        <family val="2"/>
      </rPr>
      <t xml:space="preserve"> </t>
    </r>
    <r>
      <rPr>
        <b/>
        <i/>
        <sz val="10"/>
        <rFont val="Arial"/>
        <family val="2"/>
      </rPr>
      <t xml:space="preserve"> (CARRIED OVER TO THE GENERAL SUMMARY)</t>
    </r>
  </si>
  <si>
    <t>IGMH (FIRST FLOOR)</t>
  </si>
  <si>
    <t>5.1.1</t>
  </si>
  <si>
    <t>5.1.2</t>
  </si>
  <si>
    <t>5.1.3</t>
  </si>
  <si>
    <t>5.1.4</t>
  </si>
  <si>
    <t>Masanary &amp; Plastering Works</t>
  </si>
  <si>
    <t>Light Weight Silicon Solid Block, laid on and incl. 1:5 Cement Mortor, tie rods, compression gap filler, nylon / plastic mesh as specified.</t>
  </si>
  <si>
    <t>3.1.2</t>
  </si>
  <si>
    <t>MASANARY &amp; PLASTERING WORKS</t>
  </si>
  <si>
    <t xml:space="preserve">TOTAL OF BILL NO. 03 (MASANARY &amp; PLASTERING WORKS)   </t>
  </si>
  <si>
    <t>DEMOLITION WORKS</t>
  </si>
  <si>
    <t>TOTAL OF BILL NO. 02 (DEMOLITION WORKS)</t>
  </si>
  <si>
    <t>GST 8%</t>
  </si>
  <si>
    <t>3.1.3</t>
  </si>
  <si>
    <t>4.1.1</t>
  </si>
  <si>
    <t>Removal of Polycarbonate Roof &amp; Frames (at Terrace Floor)</t>
  </si>
  <si>
    <t>a) Rates shall include for cleaning out cavities, forming rebated reveals and pointing and cleaning down to  reveals where necessary; fractional size blocks, all necessary machine cutting, cutting or forming chases or edges of  floor slabs.</t>
  </si>
  <si>
    <t>TOTAL OF BILL NO. 07 (Additions)</t>
  </si>
  <si>
    <t>Allow for all on and off site management cost including costs of foreman and assistants, temporary services, hoardings and similar.</t>
  </si>
  <si>
    <t xml:space="preserve">Transportation &amp; Rent of Crane to Lift the Materials to Site </t>
  </si>
  <si>
    <t>Wall Demolition/ Wall Opening to the AC Duct 
(at All AC Duct Way from HVAC to Terrace Floor)</t>
  </si>
  <si>
    <t>b) Rates shall include for approved brand water proofing compound shall be mixed with cement mortar for external wall plastering as per manufacturers specifications.</t>
  </si>
  <si>
    <t>Plastering of the Edges of the Wall opening for Ducts</t>
  </si>
  <si>
    <t xml:space="preserve">Plastering </t>
  </si>
  <si>
    <t>STEEL FRAME &amp; WELDING WORKS</t>
  </si>
  <si>
    <t xml:space="preserve">(b) Rates shall include for: All Equipments and Meterials </t>
  </si>
  <si>
    <t>Lm</t>
  </si>
  <si>
    <t>4.1.2</t>
  </si>
  <si>
    <t>4.1.3</t>
  </si>
  <si>
    <t>4.1.4</t>
  </si>
  <si>
    <t>4.1.5</t>
  </si>
  <si>
    <t>5mm GI Plate</t>
  </si>
  <si>
    <t>20mm Anchor Bolts Bolts &amp; Nuts</t>
  </si>
  <si>
    <t>12mm Anchor Bolts Bolts &amp; Nuts</t>
  </si>
  <si>
    <t>4.1.6</t>
  </si>
  <si>
    <t>4.1.7</t>
  </si>
  <si>
    <t>4.1.8</t>
  </si>
  <si>
    <t>3mm SS Checkered Plate</t>
  </si>
  <si>
    <t>PAINTING WORKS</t>
  </si>
  <si>
    <t>(a) Rates shall include for: Rates shall include for: all fabrication work, welding, marking, drilling for bolts incl. those securing timbers, steel plates, bolts, nuts and any type of washer, riveted work, counter sinking and tapping for bolts or machine screws.</t>
  </si>
  <si>
    <t>(c) Rates shall include for: Rates shall include for fabrication and erection and temporary supports and fixing into position.</t>
  </si>
  <si>
    <t>(d) Rates shall include for: “Welding” is deemed to be in accordance with the specification and for the material to which it is to be used. Gusset plates, shoe plates, ends, caps, cleats, brackets, stiffeners, bolts, etc.,are required to be included to the rate of the associated steel work in which they occur.</t>
  </si>
  <si>
    <t>(e) Rates shall include for: For the description of materials and  workmanship refer to the Specification of  works,  pricing Preambles and Drawings.</t>
  </si>
  <si>
    <t>(f) Rates shall include for: Unless specified otherwise, rate shall include for: All shop fabrication work, marking, delivery, unloading, hoisting, erecting and fixing as per   detail drawings, All welds &amp; allowance for rolling margin, the weight of weld metal in welded constructions, members of any length, cutting to size and shape and joints in the running length, grinding to a smooth finish, unless otherwise required, Machine drilled bolt, holes, bolts, nuts and washers, cleats, shoe and gusset plates and all other connections, Wire brushing to clean all the steel surfaces (except stainless steel) after fabrication and spray painting with two coats of quick drying metal primer zinc phosphate &amp; two coats of matt anti corrosive paint with final paint, all necessary accessories  and preparation and submission of Shop Drawings and As Built Drawings as specified.</t>
  </si>
  <si>
    <t>Steel Framing</t>
  </si>
  <si>
    <t xml:space="preserve">TOTAL OF BILL NO. 04 (STEEL FRAMING &amp; WELDING WORKS)     </t>
  </si>
  <si>
    <t>(a) Rates shall include for: Rates shall include for: the provision, erection and removal of scaffolding, preparation, wall putty application, rubbing down between coats and similar work, the protection and/or masking floors, fittings and similar work, removing and replacing door &amp; window furniture.</t>
  </si>
  <si>
    <t>(b) All painting work shall be carried in accordance with the Specifications. Weatherbound paint finish as specified (EXTERNAL SURFACES)</t>
  </si>
  <si>
    <t>(c) For Steel Rafters &amp; Truss Selected paint finish including Merine undercort &amp; Merine paint finish</t>
  </si>
  <si>
    <t xml:space="preserve">HVAC STRUCTURE (PLATFORM) WORKS FOR MAIN OPERATION THEATRE </t>
  </si>
  <si>
    <t>Painting</t>
  </si>
  <si>
    <t>Zinc Rich Metal Primer (All Steel Members)</t>
  </si>
  <si>
    <t>Merine Grade Epoxy Paint  (All Steel Members)</t>
  </si>
  <si>
    <t>Weather Bond Paint for All Masanary/Plastering Areas</t>
  </si>
  <si>
    <t xml:space="preserve">TOTAL OF BILL NO. 05 (PAINTING WORKS)   </t>
  </si>
  <si>
    <t>4.1.9</t>
  </si>
  <si>
    <t>Electical DB STAND</t>
  </si>
  <si>
    <t>4.2.1</t>
  </si>
  <si>
    <t>4.2.2</t>
  </si>
  <si>
    <t>4.2.3</t>
  </si>
  <si>
    <t>(a) Rates shall include for: All necessary materials.</t>
  </si>
  <si>
    <t>Cement Block Masanary works (HVAC Supply Duct)</t>
  </si>
  <si>
    <t>No</t>
  </si>
  <si>
    <t>Outdoor Floor Paint to Drain Groves Finish.</t>
  </si>
  <si>
    <t xml:space="preserve"> Drain Groves - Demolish the existing Tile 25x75mm Wide &amp; 3.5m Length.  Apply Water proofing Chemicle.</t>
  </si>
  <si>
    <t>1.2.2</t>
  </si>
  <si>
    <t>a) Rates shall include for: locks, latches, closers, push plates, pull handles, bolts, kick plates, hinges and  all door &amp; window hardware.</t>
  </si>
  <si>
    <t>b) All Aluminium windows shall be 60 micron white powder coated.</t>
  </si>
  <si>
    <t xml:space="preserve">c) All glazing shall be 6mm  Tinted </t>
  </si>
  <si>
    <t>(Profiles to be chosen by client).</t>
  </si>
  <si>
    <t>Aluminium Door units</t>
  </si>
  <si>
    <t xml:space="preserve">Door D1 </t>
  </si>
  <si>
    <t xml:space="preserve">TOTAL OF BILL NO. 06 (DOOR WORKS)   </t>
  </si>
  <si>
    <t>2.1.4</t>
  </si>
  <si>
    <t xml:space="preserve">Wall Demolition Door Opening </t>
  </si>
  <si>
    <t>6.1.1</t>
  </si>
  <si>
    <t>7.1.1</t>
  </si>
  <si>
    <t>140x80mm I-Beam (ASTM A36 Steel I Beam,  hot rolled, Surface treatment: black, Galvanized)</t>
  </si>
  <si>
    <t>50x100x2mm GI RHS (Hot-Dip Galvanized)</t>
  </si>
  <si>
    <t>50x50x2mm GI SHS (Hot-Dip Galvanized)</t>
  </si>
  <si>
    <t>50x50x2mm GI SHS  Hand Railing &amp; Stair</t>
  </si>
  <si>
    <t>300x50mm Cable Tray (ASTM A-569 and A-366 hot or cold rolled carbon steel)</t>
  </si>
  <si>
    <t>200x50mm Cable Tray (ASTM A-569 and A-366 hot or cold rolled carbon steel)</t>
  </si>
  <si>
    <t>50x50x2mm GI SHS  (Hot-Dip Galvanized)</t>
  </si>
  <si>
    <t>50x50x2mm GI SHS Truss  (Hot-Dip Galvanized)</t>
  </si>
  <si>
    <t>7.1.2</t>
  </si>
  <si>
    <t>7.1.3</t>
  </si>
  <si>
    <t>7.1.4</t>
  </si>
  <si>
    <t>7.1.5</t>
  </si>
  <si>
    <t>OMISSIONS</t>
  </si>
  <si>
    <t>Bill No: 08</t>
  </si>
  <si>
    <t>8.1.1</t>
  </si>
  <si>
    <t>TOTAL OF BILL NO. 08 (Omissions)</t>
  </si>
  <si>
    <t>8.1.2</t>
  </si>
  <si>
    <t>8.1.3</t>
  </si>
  <si>
    <t>8.1.4</t>
  </si>
  <si>
    <t>8.1.5</t>
  </si>
  <si>
    <t>DOORS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</si>
</sst>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dd\-mmm\-yyyy"/>
    <numFmt numFmtId="165" formatCode="_(* #,##0.0_);_(* \(#,##0.0\);_(* &quot;-&quot;?_);_(@_)"/>
  </numFmts>
  <fonts count="32" x14ac:knownFonts="1">
    <font>
      <sz val="10"/>
      <name val="Arial"/>
    </font>
    <font>
      <sz val="10"/>
      <name val="Arial"/>
      <family val="2"/>
    </font>
    <font>
      <sz val="8"/>
      <name val="Arial"/>
      <family val="2"/>
    </font>
    <font>
      <b/>
      <u/>
      <sz val="14"/>
      <name val="Times New Roman"/>
      <family val="1"/>
    </font>
    <font>
      <sz val="10"/>
      <name val="Times New Roman"/>
      <family val="1"/>
    </font>
    <font>
      <b/>
      <sz val="11"/>
      <name val="Times New Roman"/>
      <family val="1"/>
    </font>
    <font>
      <u/>
      <sz val="10"/>
      <name val="Times New Roman"/>
      <family val="1"/>
    </font>
    <font>
      <b/>
      <sz val="12"/>
      <name val="Times New Roman"/>
      <family val="1"/>
    </font>
    <font>
      <b/>
      <sz val="10"/>
      <name val="Arial"/>
      <family val="2"/>
    </font>
    <font>
      <b/>
      <sz val="8"/>
      <name val="Arial"/>
      <family val="2"/>
    </font>
    <font>
      <sz val="10"/>
      <name val="Arial"/>
      <family val="2"/>
    </font>
    <font>
      <sz val="8"/>
      <name val="Arial"/>
      <family val="2"/>
    </font>
    <font>
      <b/>
      <sz val="12"/>
      <name val="Arial"/>
      <family val="2"/>
    </font>
    <font>
      <b/>
      <u/>
      <sz val="12"/>
      <name val="Arial"/>
      <family val="2"/>
    </font>
    <font>
      <b/>
      <sz val="11"/>
      <name val="Arial"/>
      <family val="2"/>
    </font>
    <font>
      <b/>
      <i/>
      <sz val="10"/>
      <name val="Arial"/>
      <family val="2"/>
    </font>
    <font>
      <b/>
      <i/>
      <sz val="12"/>
      <name val="Arial"/>
      <family val="2"/>
    </font>
    <font>
      <b/>
      <sz val="9"/>
      <name val="Arial"/>
      <family val="2"/>
    </font>
    <font>
      <b/>
      <i/>
      <sz val="9"/>
      <name val="Arial"/>
      <family val="2"/>
    </font>
    <font>
      <b/>
      <i/>
      <sz val="8"/>
      <name val="Arial"/>
      <family val="2"/>
    </font>
    <font>
      <b/>
      <sz val="13"/>
      <name val="Times New Roman"/>
      <family val="1"/>
    </font>
    <font>
      <vertAlign val="superscript"/>
      <sz val="8"/>
      <name val="Arial"/>
      <family val="2"/>
    </font>
    <font>
      <sz val="8"/>
      <name val="Times New Roman"/>
      <family val="1"/>
    </font>
    <font>
      <b/>
      <sz val="9"/>
      <name val="Times New Roman"/>
      <family val="1"/>
    </font>
    <font>
      <sz val="9"/>
      <name val="Times New Roman"/>
      <family val="1"/>
    </font>
    <font>
      <b/>
      <u/>
      <sz val="16"/>
      <name val="Times New Roman"/>
      <family val="1"/>
    </font>
    <font>
      <sz val="10"/>
      <name val="Arial"/>
      <family val="2"/>
    </font>
    <font>
      <b/>
      <i/>
      <sz val="11"/>
      <name val="Arial"/>
      <family val="2"/>
    </font>
    <font>
      <b/>
      <sz val="8.5"/>
      <name val="Arial"/>
      <family val="2"/>
    </font>
    <font>
      <sz val="10.5"/>
      <name val="Times New Roman"/>
      <family val="1"/>
    </font>
    <font>
      <b/>
      <u/>
      <sz val="22"/>
      <name val="Times New Roman"/>
      <family val="1"/>
    </font>
    <font>
      <b/>
      <u/>
      <sz val="10"/>
      <name val="Arial"/>
      <family val="2"/>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s>
  <borders count="37">
    <border>
      <left/>
      <right/>
      <top/>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hair">
        <color indexed="64"/>
      </top>
      <bottom/>
      <diagonal/>
    </border>
    <border>
      <left style="medium">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43" fontId="10" fillId="0" borderId="0" applyFont="0" applyFill="0" applyBorder="0" applyAlignment="0" applyProtection="0"/>
    <xf numFmtId="43" fontId="26" fillId="0" borderId="0" applyFont="0" applyFill="0" applyBorder="0" applyAlignment="0" applyProtection="0"/>
    <xf numFmtId="0" fontId="10" fillId="0" borderId="0"/>
  </cellStyleXfs>
  <cellXfs count="123">
    <xf numFmtId="0" fontId="0" fillId="0" borderId="0" xfId="0"/>
    <xf numFmtId="0" fontId="4" fillId="0" borderId="0" xfId="0" applyFont="1"/>
    <xf numFmtId="43" fontId="4" fillId="0" borderId="0" xfId="1" applyFont="1"/>
    <xf numFmtId="43" fontId="4" fillId="0" borderId="0" xfId="0" applyNumberFormat="1" applyFont="1"/>
    <xf numFmtId="43" fontId="4" fillId="0" borderId="1" xfId="1"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5" fillId="2" borderId="11" xfId="0" applyFont="1" applyFill="1" applyBorder="1" applyAlignment="1">
      <alignment horizontal="center" vertical="center"/>
    </xf>
    <xf numFmtId="43" fontId="5" fillId="2" borderId="12" xfId="1" applyFont="1" applyFill="1" applyBorder="1" applyAlignment="1">
      <alignment horizontal="center" vertical="center"/>
    </xf>
    <xf numFmtId="164" fontId="4" fillId="0" borderId="1" xfId="1" applyNumberFormat="1" applyFont="1" applyBorder="1" applyAlignment="1">
      <alignment horizontal="center"/>
    </xf>
    <xf numFmtId="0" fontId="10" fillId="0" borderId="0" xfId="0" applyFont="1"/>
    <xf numFmtId="0" fontId="14" fillId="2" borderId="13" xfId="0" applyFont="1" applyFill="1" applyBorder="1" applyAlignment="1">
      <alignment horizontal="center" vertical="center"/>
    </xf>
    <xf numFmtId="43" fontId="14" fillId="2" borderId="13" xfId="1" applyFont="1" applyFill="1" applyBorder="1" applyAlignment="1">
      <alignment horizontal="center" vertical="center"/>
    </xf>
    <xf numFmtId="0" fontId="15" fillId="0" borderId="15" xfId="0" applyFont="1" applyBorder="1" applyAlignment="1">
      <alignment horizontal="center" vertical="center"/>
    </xf>
    <xf numFmtId="0" fontId="10" fillId="0" borderId="16" xfId="1" applyNumberFormat="1" applyFont="1" applyBorder="1" applyAlignment="1">
      <alignment horizontal="center"/>
    </xf>
    <xf numFmtId="43" fontId="10" fillId="0" borderId="18" xfId="1" applyFont="1" applyBorder="1"/>
    <xf numFmtId="43" fontId="10" fillId="0" borderId="16" xfId="1" applyFont="1" applyBorder="1"/>
    <xf numFmtId="0" fontId="10" fillId="0" borderId="0" xfId="0" applyFont="1" applyFill="1" applyBorder="1"/>
    <xf numFmtId="0" fontId="13" fillId="0" borderId="0" xfId="0" applyFont="1" applyFill="1" applyBorder="1"/>
    <xf numFmtId="43" fontId="10" fillId="0" borderId="0" xfId="1" applyFont="1"/>
    <xf numFmtId="0" fontId="17" fillId="2" borderId="20" xfId="0" applyFont="1" applyFill="1" applyBorder="1" applyAlignment="1">
      <alignment horizontal="center" vertical="center"/>
    </xf>
    <xf numFmtId="0" fontId="18" fillId="0" borderId="15" xfId="0" applyFont="1" applyBorder="1" applyAlignment="1">
      <alignment horizontal="center" vertical="center"/>
    </xf>
    <xf numFmtId="0" fontId="19" fillId="0" borderId="15" xfId="0" applyFont="1" applyBorder="1" applyAlignment="1">
      <alignment horizontal="center" vertical="center" wrapText="1"/>
    </xf>
    <xf numFmtId="0" fontId="19" fillId="0" borderId="15" xfId="0" applyFont="1" applyBorder="1" applyAlignment="1">
      <alignment horizontal="center" vertical="center"/>
    </xf>
    <xf numFmtId="43" fontId="10" fillId="0" borderId="18" xfId="1" applyFont="1" applyBorder="1" applyAlignment="1">
      <alignment vertical="center"/>
    </xf>
    <xf numFmtId="0" fontId="4" fillId="0" borderId="21" xfId="0" applyFont="1" applyBorder="1"/>
    <xf numFmtId="0" fontId="4" fillId="0" borderId="0" xfId="0" applyFont="1" applyBorder="1"/>
    <xf numFmtId="43" fontId="4" fillId="0" borderId="0" xfId="1" applyFont="1" applyBorder="1"/>
    <xf numFmtId="0" fontId="6" fillId="0" borderId="4" xfId="0" applyFont="1" applyBorder="1"/>
    <xf numFmtId="43" fontId="4" fillId="0" borderId="4" xfId="0" applyNumberFormat="1" applyFont="1" applyBorder="1"/>
    <xf numFmtId="43" fontId="4" fillId="0" borderId="5" xfId="1" applyFont="1" applyBorder="1"/>
    <xf numFmtId="0" fontId="13" fillId="0" borderId="0" xfId="0" applyFont="1" applyBorder="1" applyAlignment="1">
      <alignment horizontal="left"/>
    </xf>
    <xf numFmtId="0" fontId="12" fillId="0" borderId="0" xfId="0" applyFont="1" applyBorder="1" applyAlignment="1">
      <alignment horizontal="left" wrapText="1"/>
    </xf>
    <xf numFmtId="43" fontId="9" fillId="2" borderId="13" xfId="1" applyFont="1" applyFill="1" applyBorder="1" applyAlignment="1">
      <alignment horizontal="center" vertical="center"/>
    </xf>
    <xf numFmtId="43" fontId="11" fillId="0" borderId="17" xfId="1" applyFont="1" applyBorder="1" applyAlignment="1">
      <alignment horizontal="center"/>
    </xf>
    <xf numFmtId="165" fontId="11" fillId="0" borderId="16" xfId="1" applyNumberFormat="1" applyFont="1" applyBorder="1" applyAlignment="1">
      <alignment horizontal="center"/>
    </xf>
    <xf numFmtId="43" fontId="11" fillId="0" borderId="16" xfId="1" applyFont="1" applyBorder="1" applyAlignment="1">
      <alignment horizontal="center"/>
    </xf>
    <xf numFmtId="43" fontId="11" fillId="0" borderId="16" xfId="1" applyFont="1" applyBorder="1" applyAlignment="1">
      <alignment horizontal="center" wrapText="1"/>
    </xf>
    <xf numFmtId="0" fontId="21" fillId="0" borderId="16" xfId="1" applyNumberFormat="1" applyFont="1" applyBorder="1" applyAlignment="1">
      <alignment horizontal="center"/>
    </xf>
    <xf numFmtId="0" fontId="11" fillId="0" borderId="16" xfId="4" applyFont="1" applyBorder="1" applyAlignment="1">
      <alignment horizontal="center" vertical="center"/>
    </xf>
    <xf numFmtId="43" fontId="11" fillId="0" borderId="0" xfId="1" applyFont="1" applyAlignment="1">
      <alignment horizontal="center"/>
    </xf>
    <xf numFmtId="0" fontId="22" fillId="0" borderId="22" xfId="0" applyFont="1" applyBorder="1"/>
    <xf numFmtId="0" fontId="23" fillId="2" borderId="12" xfId="0" applyFont="1" applyFill="1" applyBorder="1" applyAlignment="1">
      <alignment horizontal="center" vertical="center" wrapText="1"/>
    </xf>
    <xf numFmtId="0" fontId="24" fillId="0" borderId="1" xfId="0" applyFont="1" applyBorder="1" applyAlignment="1">
      <alignment horizontal="center"/>
    </xf>
    <xf numFmtId="0" fontId="24" fillId="0" borderId="1" xfId="0" applyFont="1" applyBorder="1"/>
    <xf numFmtId="0" fontId="24" fillId="0" borderId="7" xfId="0" applyFont="1" applyBorder="1"/>
    <xf numFmtId="0" fontId="24" fillId="0" borderId="23" xfId="0" applyFont="1" applyBorder="1"/>
    <xf numFmtId="0" fontId="1" fillId="0" borderId="16" xfId="4" applyFont="1" applyBorder="1" applyAlignment="1">
      <alignment vertical="justify" wrapText="1"/>
    </xf>
    <xf numFmtId="0" fontId="1" fillId="0" borderId="0" xfId="0" applyFont="1" applyFill="1" applyBorder="1"/>
    <xf numFmtId="0" fontId="1" fillId="0" borderId="0" xfId="0" applyFont="1" applyFill="1" applyBorder="1" applyAlignment="1">
      <alignment wrapText="1"/>
    </xf>
    <xf numFmtId="0" fontId="1" fillId="0" borderId="0" xfId="0" applyFont="1" applyFill="1" applyBorder="1" applyAlignment="1">
      <alignment vertical="top" wrapText="1"/>
    </xf>
    <xf numFmtId="43" fontId="8" fillId="2" borderId="14" xfId="1" applyFont="1" applyFill="1" applyBorder="1" applyAlignment="1">
      <alignment horizontal="center" vertical="center" wrapText="1"/>
    </xf>
    <xf numFmtId="43" fontId="17" fillId="2" borderId="13" xfId="1" applyFont="1" applyFill="1" applyBorder="1" applyAlignment="1">
      <alignment horizontal="center" vertical="center" wrapText="1"/>
    </xf>
    <xf numFmtId="0" fontId="12" fillId="0" borderId="0" xfId="0" applyFont="1" applyBorder="1" applyAlignment="1">
      <alignment horizontal="center" wrapText="1"/>
    </xf>
    <xf numFmtId="43" fontId="8" fillId="0" borderId="0" xfId="1" applyFont="1" applyBorder="1" applyAlignment="1">
      <alignment vertical="center"/>
    </xf>
    <xf numFmtId="43" fontId="12" fillId="0" borderId="0" xfId="1" applyFont="1" applyBorder="1" applyAlignment="1">
      <alignment vertical="center"/>
    </xf>
    <xf numFmtId="43" fontId="28" fillId="2" borderId="13" xfId="1" applyFont="1" applyFill="1" applyBorder="1" applyAlignment="1">
      <alignment horizontal="center" vertical="center" wrapText="1"/>
    </xf>
    <xf numFmtId="43" fontId="1" fillId="0" borderId="18" xfId="1" applyFont="1" applyBorder="1"/>
    <xf numFmtId="0" fontId="13" fillId="0" borderId="0" xfId="0" applyFont="1" applyFill="1" applyBorder="1" applyAlignment="1">
      <alignment horizontal="left" vertical="center"/>
    </xf>
    <xf numFmtId="0" fontId="13" fillId="0" borderId="0" xfId="0" applyFont="1" applyFill="1" applyBorder="1" applyAlignment="1">
      <alignment horizontal="left" vertical="top"/>
    </xf>
    <xf numFmtId="43" fontId="8" fillId="3" borderId="33" xfId="1" applyFont="1" applyFill="1" applyBorder="1" applyAlignment="1">
      <alignment vertical="center"/>
    </xf>
    <xf numFmtId="43" fontId="8" fillId="3" borderId="36" xfId="1" applyFont="1" applyFill="1" applyBorder="1" applyAlignment="1">
      <alignment vertical="center"/>
    </xf>
    <xf numFmtId="43" fontId="8" fillId="3" borderId="32" xfId="1" applyFont="1" applyFill="1" applyBorder="1" applyAlignment="1">
      <alignment vertical="center"/>
    </xf>
    <xf numFmtId="43" fontId="8" fillId="3" borderId="29" xfId="1" applyFont="1" applyFill="1" applyBorder="1" applyAlignment="1">
      <alignment vertical="center"/>
    </xf>
    <xf numFmtId="0" fontId="29" fillId="0" borderId="2" xfId="0" applyFont="1" applyBorder="1"/>
    <xf numFmtId="0" fontId="5" fillId="3" borderId="9" xfId="0" applyFont="1" applyFill="1" applyBorder="1"/>
    <xf numFmtId="43" fontId="4" fillId="3" borderId="7" xfId="1" applyFont="1" applyFill="1" applyBorder="1"/>
    <xf numFmtId="43" fontId="7" fillId="3" borderId="8" xfId="1" applyFont="1" applyFill="1" applyBorder="1" applyAlignment="1">
      <alignment vertical="center"/>
    </xf>
    <xf numFmtId="0" fontId="5" fillId="3" borderId="10" xfId="0" applyFont="1" applyFill="1" applyBorder="1"/>
    <xf numFmtId="43" fontId="20" fillId="3" borderId="8" xfId="1" applyFont="1" applyFill="1" applyBorder="1" applyAlignment="1">
      <alignment vertical="center"/>
    </xf>
    <xf numFmtId="0" fontId="1" fillId="0" borderId="16" xfId="4" applyFont="1" applyBorder="1" applyAlignment="1">
      <alignment vertical="top" wrapText="1"/>
    </xf>
    <xf numFmtId="0" fontId="0" fillId="4" borderId="12" xfId="0" applyFill="1" applyBorder="1"/>
    <xf numFmtId="0" fontId="25" fillId="4" borderId="25" xfId="0" applyFont="1" applyFill="1" applyBorder="1" applyAlignment="1">
      <alignment horizontal="center" vertical="center" wrapText="1"/>
    </xf>
    <xf numFmtId="0" fontId="25" fillId="4" borderId="25" xfId="0" applyFont="1" applyFill="1" applyBorder="1" applyAlignment="1">
      <alignment horizontal="center" vertical="center"/>
    </xf>
    <xf numFmtId="0" fontId="0" fillId="4" borderId="24" xfId="0" applyFill="1" applyBorder="1"/>
    <xf numFmtId="0" fontId="30" fillId="4" borderId="25" xfId="0" applyFont="1" applyFill="1" applyBorder="1" applyAlignment="1">
      <alignment horizontal="center" vertical="center" wrapText="1"/>
    </xf>
    <xf numFmtId="0" fontId="2" fillId="0" borderId="16" xfId="4" applyFont="1" applyBorder="1" applyAlignment="1">
      <alignment horizontal="center" vertical="center"/>
    </xf>
    <xf numFmtId="0" fontId="2" fillId="0" borderId="16" xfId="1" applyNumberFormat="1" applyFont="1" applyBorder="1" applyAlignment="1">
      <alignment horizontal="center"/>
    </xf>
    <xf numFmtId="0" fontId="1" fillId="0" borderId="0" xfId="0" applyFont="1"/>
    <xf numFmtId="0" fontId="19" fillId="0" borderId="15" xfId="0" applyFont="1" applyBorder="1" applyAlignment="1">
      <alignment horizontal="center" vertical="top"/>
    </xf>
    <xf numFmtId="43" fontId="2" fillId="0" borderId="16" xfId="1" applyFont="1" applyBorder="1" applyAlignment="1">
      <alignment horizontal="center"/>
    </xf>
    <xf numFmtId="0" fontId="18" fillId="0" borderId="15" xfId="0" applyFont="1" applyBorder="1" applyAlignment="1">
      <alignment horizontal="center" vertical="top"/>
    </xf>
    <xf numFmtId="43" fontId="2" fillId="0" borderId="17" xfId="1" applyFont="1" applyBorder="1"/>
    <xf numFmtId="43" fontId="2" fillId="0" borderId="0" xfId="1" applyFont="1" applyBorder="1"/>
    <xf numFmtId="43" fontId="2" fillId="0" borderId="16" xfId="1" applyFont="1" applyBorder="1"/>
    <xf numFmtId="43" fontId="9" fillId="3" borderId="33" xfId="1" applyFont="1" applyFill="1" applyBorder="1" applyAlignment="1">
      <alignment vertical="center"/>
    </xf>
    <xf numFmtId="43" fontId="9" fillId="3" borderId="36" xfId="1" applyFont="1" applyFill="1" applyBorder="1" applyAlignment="1">
      <alignment vertical="center"/>
    </xf>
    <xf numFmtId="43" fontId="9" fillId="3" borderId="32" xfId="1" applyFont="1" applyFill="1" applyBorder="1" applyAlignment="1">
      <alignment vertical="center"/>
    </xf>
    <xf numFmtId="43" fontId="9" fillId="3" borderId="29" xfId="1" applyFont="1" applyFill="1" applyBorder="1" applyAlignment="1">
      <alignment vertical="center"/>
    </xf>
    <xf numFmtId="43" fontId="2" fillId="0" borderId="16" xfId="1" applyFont="1" applyBorder="1" applyAlignment="1">
      <alignment vertical="center"/>
    </xf>
    <xf numFmtId="43" fontId="2" fillId="0" borderId="0" xfId="1" applyFont="1" applyBorder="1" applyAlignment="1">
      <alignment vertical="center"/>
    </xf>
    <xf numFmtId="0" fontId="1" fillId="0" borderId="16" xfId="1" applyNumberFormat="1" applyFont="1" applyBorder="1" applyAlignment="1">
      <alignment horizontal="center"/>
    </xf>
    <xf numFmtId="43" fontId="1" fillId="0" borderId="16" xfId="1" applyFont="1" applyBorder="1"/>
    <xf numFmtId="43" fontId="1" fillId="0" borderId="0" xfId="1" applyFont="1" applyBorder="1"/>
    <xf numFmtId="0" fontId="31" fillId="0" borderId="16" xfId="4" applyFont="1" applyBorder="1" applyAlignment="1">
      <alignment vertical="center" wrapText="1"/>
    </xf>
    <xf numFmtId="0" fontId="31" fillId="0" borderId="16" xfId="4" applyFont="1" applyBorder="1" applyAlignment="1">
      <alignment vertical="justify" wrapText="1"/>
    </xf>
    <xf numFmtId="0" fontId="3" fillId="0" borderId="3" xfId="0" applyFont="1" applyBorder="1" applyAlignment="1">
      <alignment horizontal="center"/>
    </xf>
    <xf numFmtId="0" fontId="3" fillId="0" borderId="0" xfId="0" applyFont="1" applyBorder="1" applyAlignment="1">
      <alignment horizontal="center"/>
    </xf>
    <xf numFmtId="0" fontId="3" fillId="0" borderId="2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43" fontId="12" fillId="3" borderId="34" xfId="1" applyFont="1" applyFill="1" applyBorder="1" applyAlignment="1">
      <alignment horizontal="center" vertical="center"/>
    </xf>
    <xf numFmtId="43" fontId="12" fillId="3" borderId="35" xfId="1" applyFont="1" applyFill="1" applyBorder="1" applyAlignment="1">
      <alignment horizontal="center" vertical="center"/>
    </xf>
    <xf numFmtId="0" fontId="15" fillId="3" borderId="31" xfId="0" applyFont="1" applyFill="1" applyBorder="1" applyAlignment="1">
      <alignment horizontal="center" wrapText="1"/>
    </xf>
    <xf numFmtId="0" fontId="12" fillId="3" borderId="32" xfId="0" applyFont="1" applyFill="1" applyBorder="1" applyAlignment="1">
      <alignment horizontal="center" wrapText="1"/>
    </xf>
    <xf numFmtId="0" fontId="13" fillId="0" borderId="11" xfId="0" applyFont="1" applyBorder="1" applyAlignment="1">
      <alignment horizontal="left" vertical="center" wrapText="1"/>
    </xf>
    <xf numFmtId="0" fontId="12" fillId="0" borderId="11" xfId="0" applyFont="1" applyBorder="1" applyAlignment="1">
      <alignment horizontal="left" vertical="center" wrapText="1"/>
    </xf>
    <xf numFmtId="0" fontId="13" fillId="0" borderId="22"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8" fillId="0" borderId="26" xfId="0" applyFont="1" applyBorder="1" applyAlignment="1">
      <alignment horizontal="left"/>
    </xf>
    <xf numFmtId="0" fontId="8" fillId="0" borderId="19" xfId="0" applyFont="1" applyBorder="1" applyAlignment="1">
      <alignment horizontal="left"/>
    </xf>
    <xf numFmtId="0" fontId="8" fillId="0" borderId="27" xfId="0" applyFont="1" applyBorder="1" applyAlignment="1">
      <alignment horizontal="left"/>
    </xf>
    <xf numFmtId="0" fontId="15" fillId="3" borderId="30" xfId="0" applyFont="1" applyFill="1" applyBorder="1" applyAlignment="1">
      <alignment horizontal="center" wrapText="1"/>
    </xf>
    <xf numFmtId="0" fontId="12" fillId="3" borderId="33" xfId="0" applyFont="1" applyFill="1" applyBorder="1" applyAlignment="1">
      <alignment horizontal="center" wrapText="1"/>
    </xf>
    <xf numFmtId="43" fontId="12" fillId="3" borderId="34" xfId="1" applyFont="1" applyFill="1" applyBorder="1" applyAlignment="1">
      <alignment horizontal="center" vertical="center" wrapText="1"/>
    </xf>
    <xf numFmtId="43" fontId="12" fillId="3" borderId="35" xfId="1" applyFont="1" applyFill="1" applyBorder="1" applyAlignment="1">
      <alignment horizontal="center" vertical="center" wrapText="1"/>
    </xf>
    <xf numFmtId="0" fontId="13" fillId="0" borderId="26" xfId="0" applyFont="1" applyBorder="1" applyAlignment="1">
      <alignment horizontal="center"/>
    </xf>
    <xf numFmtId="0" fontId="13" fillId="0" borderId="19" xfId="0" applyFont="1" applyBorder="1" applyAlignment="1">
      <alignment horizontal="center"/>
    </xf>
    <xf numFmtId="0" fontId="13" fillId="0" borderId="27" xfId="0" applyFont="1" applyBorder="1" applyAlignment="1">
      <alignment horizontal="center"/>
    </xf>
  </cellXfs>
  <cellStyles count="5">
    <cellStyle name="Comma" xfId="1" builtinId="3"/>
    <cellStyle name="Comma 2" xfId="2"/>
    <cellStyle name="Comma 3" xfId="3"/>
    <cellStyle name="Normal" xfId="0" builtinId="0"/>
    <cellStyle name="Normal 2" xfId="4"/>
  </cellStyles>
  <dxfs count="0"/>
  <tableStyles count="0" defaultTableStyle="TableStyleMedium9" defaultPivotStyle="PivotStyleLight16"/>
  <colors>
    <mruColors>
      <color rgb="FFC2C2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5"/>
  <sheetViews>
    <sheetView workbookViewId="0">
      <selection activeCell="B3" sqref="B3"/>
    </sheetView>
  </sheetViews>
  <sheetFormatPr defaultRowHeight="12.75" x14ac:dyDescent="0.2"/>
  <cols>
    <col min="1" max="1" width="2.42578125" customWidth="1"/>
    <col min="2" max="2" width="74.28515625" customWidth="1"/>
  </cols>
  <sheetData>
    <row r="2" spans="2:2" ht="129" customHeight="1" thickBot="1" x14ac:dyDescent="0.25"/>
    <row r="3" spans="2:2" x14ac:dyDescent="0.2">
      <c r="B3" s="73"/>
    </row>
    <row r="4" spans="2:2" ht="81" x14ac:dyDescent="0.2">
      <c r="B4" s="77" t="str">
        <f>SUMMARY!B2</f>
        <v xml:space="preserve">HVAC STRUCTURE (PLATFORM) WORKS FOR MAIN OPERATION THEATRE </v>
      </c>
    </row>
    <row r="5" spans="2:2" ht="35.25" customHeight="1" x14ac:dyDescent="0.2">
      <c r="B5" s="74"/>
    </row>
    <row r="6" spans="2:2" ht="20.25" x14ac:dyDescent="0.2">
      <c r="B6" s="75" t="s">
        <v>52</v>
      </c>
    </row>
    <row r="7" spans="2:2" ht="13.5" thickBot="1" x14ac:dyDescent="0.25">
      <c r="B7" s="76"/>
    </row>
    <row r="25" spans="2:2" x14ac:dyDescent="0.2">
      <c r="B25" t="s">
        <v>13</v>
      </c>
    </row>
  </sheetData>
  <printOptions horizontalCentere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22"/>
  <sheetViews>
    <sheetView topLeftCell="A13" zoomScale="130" zoomScaleNormal="130" workbookViewId="0">
      <selection activeCell="C24" sqref="C24"/>
    </sheetView>
  </sheetViews>
  <sheetFormatPr defaultColWidth="9.140625" defaultRowHeight="12.75" x14ac:dyDescent="0.2"/>
  <cols>
    <col min="1" max="1" width="0.7109375" style="1" customWidth="1"/>
    <col min="2" max="2" width="5" style="1" customWidth="1"/>
    <col min="3" max="3" width="63.140625" style="1" customWidth="1"/>
    <col min="4" max="4" width="21.28515625" style="1" hidden="1" customWidth="1"/>
    <col min="5" max="5" width="15.85546875" style="1" hidden="1" customWidth="1"/>
    <col min="6" max="6" width="17.7109375" style="2" customWidth="1"/>
    <col min="7" max="7" width="0.7109375" style="1" customWidth="1"/>
    <col min="8" max="9" width="12.85546875" style="2" hidden="1" customWidth="1"/>
    <col min="10" max="10" width="12.85546875" style="2" bestFit="1" customWidth="1"/>
    <col min="11" max="16384" width="9.140625" style="1"/>
  </cols>
  <sheetData>
    <row r="1" spans="2:12" ht="13.5" thickBot="1" x14ac:dyDescent="0.25"/>
    <row r="2" spans="2:12" ht="32.25" customHeight="1" x14ac:dyDescent="0.2">
      <c r="B2" s="100" t="str">
        <f>BOQ!A1</f>
        <v xml:space="preserve">HVAC STRUCTURE (PLATFORM) WORKS FOR MAIN OPERATION THEATRE </v>
      </c>
      <c r="C2" s="101"/>
      <c r="D2" s="101"/>
      <c r="E2" s="101"/>
      <c r="F2" s="101"/>
      <c r="G2" s="27"/>
    </row>
    <row r="3" spans="2:12" ht="18.75" customHeight="1" x14ac:dyDescent="0.2">
      <c r="B3" s="102"/>
      <c r="C3" s="103"/>
      <c r="D3" s="103"/>
      <c r="E3" s="103"/>
      <c r="F3" s="103"/>
      <c r="G3" s="6"/>
    </row>
    <row r="4" spans="2:12" ht="18.75" x14ac:dyDescent="0.3">
      <c r="B4" s="98" t="s">
        <v>4</v>
      </c>
      <c r="C4" s="99"/>
      <c r="D4" s="99"/>
      <c r="E4" s="99"/>
      <c r="F4" s="99"/>
      <c r="G4" s="6"/>
    </row>
    <row r="5" spans="2:12" x14ac:dyDescent="0.2">
      <c r="B5" s="5"/>
      <c r="C5" s="28"/>
      <c r="D5" s="28"/>
      <c r="E5" s="28"/>
      <c r="F5" s="29"/>
      <c r="G5" s="6"/>
    </row>
    <row r="6" spans="2:12" ht="13.5" thickBot="1" x14ac:dyDescent="0.25">
      <c r="B6" s="5"/>
      <c r="C6" s="28"/>
      <c r="D6" s="28"/>
      <c r="E6" s="28"/>
      <c r="F6" s="29"/>
      <c r="G6" s="6"/>
    </row>
    <row r="7" spans="2:12" ht="24.75" customHeight="1" x14ac:dyDescent="0.2">
      <c r="B7" s="44" t="s">
        <v>5</v>
      </c>
      <c r="C7" s="9" t="s">
        <v>10</v>
      </c>
      <c r="D7" s="10" t="s">
        <v>9</v>
      </c>
      <c r="E7" s="10" t="s">
        <v>7</v>
      </c>
      <c r="F7" s="10" t="s">
        <v>11</v>
      </c>
      <c r="G7" s="6"/>
    </row>
    <row r="8" spans="2:12" ht="13.5" x14ac:dyDescent="0.2">
      <c r="B8" s="45">
        <v>1</v>
      </c>
      <c r="C8" s="66" t="str">
        <f>BOQ!A29</f>
        <v>TOTAL OF BILL NO. 01 (PRELIMINARIES)</v>
      </c>
      <c r="D8" s="4"/>
      <c r="E8" s="11">
        <v>43033</v>
      </c>
      <c r="F8" s="4">
        <f>BOQ!G29</f>
        <v>0</v>
      </c>
      <c r="G8" s="30"/>
    </row>
    <row r="9" spans="2:12" ht="13.5" x14ac:dyDescent="0.2">
      <c r="B9" s="45">
        <v>2</v>
      </c>
      <c r="C9" s="66" t="str">
        <f>BOQ!A41</f>
        <v>TOTAL OF BILL NO. 02 (DEMOLITION WORKS)</v>
      </c>
      <c r="D9" s="4"/>
      <c r="E9" s="11"/>
      <c r="F9" s="4">
        <f>BOQ!G41</f>
        <v>0</v>
      </c>
      <c r="G9" s="6"/>
    </row>
    <row r="10" spans="2:12" ht="13.5" x14ac:dyDescent="0.2">
      <c r="B10" s="45">
        <v>3</v>
      </c>
      <c r="C10" s="66" t="str">
        <f>BOQ!A55</f>
        <v xml:space="preserve">TOTAL OF BILL NO. 03 (MASANARY &amp; PLASTERING WORKS)   </v>
      </c>
      <c r="D10" s="4"/>
      <c r="E10" s="11"/>
      <c r="F10" s="4">
        <f>BOQ!G55</f>
        <v>0</v>
      </c>
      <c r="G10" s="6"/>
    </row>
    <row r="11" spans="2:12" ht="13.5" x14ac:dyDescent="0.2">
      <c r="B11" s="45">
        <v>4</v>
      </c>
      <c r="C11" s="66" t="str">
        <f>BOQ!A83</f>
        <v xml:space="preserve">TOTAL OF BILL NO. 04 (STEEL FRAMING &amp; WELDING WORKS)     </v>
      </c>
      <c r="D11" s="4"/>
      <c r="E11" s="11"/>
      <c r="F11" s="4">
        <f>BOQ!G83</f>
        <v>0</v>
      </c>
      <c r="G11" s="6"/>
    </row>
    <row r="12" spans="2:12" ht="13.5" x14ac:dyDescent="0.2">
      <c r="B12" s="45">
        <v>5</v>
      </c>
      <c r="C12" s="66" t="str">
        <f>BOQ!A98</f>
        <v xml:space="preserve">TOTAL OF BILL NO. 05 (PAINTING WORKS)   </v>
      </c>
      <c r="D12" s="4"/>
      <c r="E12" s="11"/>
      <c r="F12" s="4">
        <f>BOQ!G98</f>
        <v>0</v>
      </c>
      <c r="G12" s="6"/>
    </row>
    <row r="13" spans="2:12" ht="13.5" x14ac:dyDescent="0.2">
      <c r="B13" s="45">
        <v>6</v>
      </c>
      <c r="C13" s="66" t="str">
        <f>BOQ!A111</f>
        <v xml:space="preserve">TOTAL OF BILL NO. 06 (DOOR WORKS)   </v>
      </c>
      <c r="D13" s="4"/>
      <c r="E13" s="11"/>
      <c r="F13" s="4">
        <f>BOQ!G111</f>
        <v>0</v>
      </c>
      <c r="G13" s="6"/>
    </row>
    <row r="14" spans="2:12" ht="13.5" x14ac:dyDescent="0.2">
      <c r="B14" s="45">
        <v>7</v>
      </c>
      <c r="C14" s="66" t="str">
        <f>BOQ!A123</f>
        <v>TOTAL OF BILL NO. 07 (Additions)</v>
      </c>
      <c r="D14" s="4"/>
      <c r="E14" s="11"/>
      <c r="F14" s="4">
        <f>BOQ!G123</f>
        <v>0</v>
      </c>
      <c r="G14" s="6"/>
      <c r="L14" s="1" t="s">
        <v>13</v>
      </c>
    </row>
    <row r="15" spans="2:12" ht="13.5" x14ac:dyDescent="0.2">
      <c r="B15" s="45"/>
      <c r="C15" s="66" t="str">
        <f>BOQ!A136</f>
        <v>TOTAL OF BILL NO. 08 (Omissions)</v>
      </c>
      <c r="D15" s="4"/>
      <c r="E15" s="11"/>
      <c r="F15" s="4"/>
      <c r="G15" s="6"/>
    </row>
    <row r="16" spans="2:12" ht="14.25" thickBot="1" x14ac:dyDescent="0.25">
      <c r="B16" s="46"/>
      <c r="C16" s="66"/>
      <c r="D16" s="4"/>
      <c r="E16" s="11"/>
      <c r="F16" s="4"/>
      <c r="G16" s="6"/>
    </row>
    <row r="17" spans="2:9" ht="17.25" thickTop="1" thickBot="1" x14ac:dyDescent="0.25">
      <c r="B17" s="47"/>
      <c r="C17" s="67" t="s">
        <v>12</v>
      </c>
      <c r="D17" s="68"/>
      <c r="E17" s="68"/>
      <c r="F17" s="69">
        <f>SUM(F8:F16)</f>
        <v>0</v>
      </c>
      <c r="G17" s="6"/>
      <c r="H17" s="2">
        <v>2276308.5</v>
      </c>
      <c r="I17" s="2">
        <f>H17*10/100</f>
        <v>227630.85</v>
      </c>
    </row>
    <row r="18" spans="2:9" ht="17.25" customHeight="1" thickTop="1" thickBot="1" x14ac:dyDescent="0.25">
      <c r="B18" s="48"/>
      <c r="C18" s="67" t="s">
        <v>71</v>
      </c>
      <c r="D18" s="70"/>
      <c r="E18" s="70"/>
      <c r="F18" s="69">
        <f>F17*8/100</f>
        <v>0</v>
      </c>
      <c r="G18" s="31"/>
    </row>
    <row r="19" spans="2:9" ht="17.25" customHeight="1" thickTop="1" thickBot="1" x14ac:dyDescent="0.25">
      <c r="B19" s="48"/>
      <c r="C19" s="67" t="s">
        <v>6</v>
      </c>
      <c r="D19" s="70"/>
      <c r="E19" s="70"/>
      <c r="F19" s="71">
        <f>SUM(F17:F18)</f>
        <v>0</v>
      </c>
      <c r="G19" s="31"/>
    </row>
    <row r="20" spans="2:9" ht="6.75" customHeight="1" thickTop="1" thickBot="1" x14ac:dyDescent="0.25">
      <c r="B20" s="43"/>
      <c r="C20" s="7"/>
      <c r="D20" s="7"/>
      <c r="E20" s="7"/>
      <c r="F20" s="32"/>
      <c r="G20" s="8"/>
    </row>
    <row r="22" spans="2:9" x14ac:dyDescent="0.2">
      <c r="G22" s="3"/>
    </row>
  </sheetData>
  <mergeCells count="2">
    <mergeCell ref="B4:F4"/>
    <mergeCell ref="B2:F3"/>
  </mergeCells>
  <phoneticPr fontId="2" type="noConversion"/>
  <printOptions horizontalCentered="1"/>
  <pageMargins left="0.25" right="0.25" top="0.75" bottom="0.75" header="0.3" footer="0.3"/>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7"/>
  </sheetPr>
  <dimension ref="A1:G139"/>
  <sheetViews>
    <sheetView showGridLines="0" tabSelected="1" zoomScale="160" zoomScaleNormal="160" zoomScaleSheetLayoutView="175" workbookViewId="0">
      <pane ySplit="4" topLeftCell="A95" activePane="bottomLeft" state="frozen"/>
      <selection pane="bottomLeft" activeCell="J104" sqref="J104"/>
    </sheetView>
  </sheetViews>
  <sheetFormatPr defaultColWidth="9.140625" defaultRowHeight="12.75" x14ac:dyDescent="0.2"/>
  <cols>
    <col min="1" max="1" width="4.7109375" style="12" customWidth="1"/>
    <col min="2" max="2" width="51.85546875" style="12" customWidth="1"/>
    <col min="3" max="3" width="5.85546875" style="42" customWidth="1"/>
    <col min="4" max="4" width="7.42578125" style="21" customWidth="1"/>
    <col min="5" max="5" width="11.7109375" style="21" customWidth="1"/>
    <col min="6" max="6" width="10.7109375" style="21" customWidth="1"/>
    <col min="7" max="7" width="16.85546875" style="21" customWidth="1"/>
    <col min="8" max="8" width="2.42578125" style="12" customWidth="1"/>
    <col min="9" max="9" width="11.42578125" style="12" customWidth="1"/>
    <col min="10" max="10" width="11.28515625" style="12" bestFit="1" customWidth="1"/>
    <col min="11" max="13" width="9.140625" style="12" customWidth="1"/>
    <col min="14" max="16384" width="9.140625" style="12"/>
  </cols>
  <sheetData>
    <row r="1" spans="1:7" ht="21" customHeight="1" thickBot="1" x14ac:dyDescent="0.3">
      <c r="A1" s="120" t="s">
        <v>108</v>
      </c>
      <c r="B1" s="121"/>
      <c r="C1" s="121"/>
      <c r="D1" s="121"/>
      <c r="E1" s="121"/>
      <c r="F1" s="121"/>
      <c r="G1" s="122"/>
    </row>
    <row r="2" spans="1:7" ht="16.5" thickBot="1" x14ac:dyDescent="0.3">
      <c r="A2" s="110" t="s">
        <v>59</v>
      </c>
      <c r="B2" s="111"/>
      <c r="C2" s="111"/>
      <c r="D2" s="111"/>
      <c r="E2" s="111"/>
      <c r="F2" s="111"/>
      <c r="G2" s="112"/>
    </row>
    <row r="3" spans="1:7" ht="2.25" customHeight="1" thickBot="1" x14ac:dyDescent="0.25">
      <c r="A3" s="113"/>
      <c r="B3" s="114"/>
      <c r="C3" s="114"/>
      <c r="D3" s="114"/>
      <c r="E3" s="114"/>
      <c r="F3" s="114"/>
      <c r="G3" s="115"/>
    </row>
    <row r="4" spans="1:7" ht="27.75" customHeight="1" thickBot="1" x14ac:dyDescent="0.25">
      <c r="A4" s="22" t="s">
        <v>0</v>
      </c>
      <c r="B4" s="13" t="s">
        <v>1</v>
      </c>
      <c r="C4" s="35" t="s">
        <v>2</v>
      </c>
      <c r="D4" s="14" t="s">
        <v>3</v>
      </c>
      <c r="E4" s="54" t="s">
        <v>54</v>
      </c>
      <c r="F4" s="58" t="s">
        <v>55</v>
      </c>
      <c r="G4" s="53" t="s">
        <v>35</v>
      </c>
    </row>
    <row r="5" spans="1:7" ht="15.75" x14ac:dyDescent="0.25">
      <c r="A5" s="15">
        <v>1</v>
      </c>
      <c r="B5" s="33" t="s">
        <v>14</v>
      </c>
      <c r="C5" s="36"/>
      <c r="D5" s="16"/>
      <c r="E5" s="84"/>
      <c r="F5" s="85"/>
      <c r="G5" s="17"/>
    </row>
    <row r="6" spans="1:7" ht="15.75" x14ac:dyDescent="0.25">
      <c r="A6" s="23"/>
      <c r="B6" s="33" t="s">
        <v>15</v>
      </c>
      <c r="C6" s="37"/>
      <c r="D6" s="16"/>
      <c r="E6" s="86"/>
      <c r="F6" s="85"/>
      <c r="G6" s="17"/>
    </row>
    <row r="7" spans="1:7" x14ac:dyDescent="0.2">
      <c r="A7" s="23"/>
      <c r="B7" s="19"/>
      <c r="C7" s="37"/>
      <c r="D7" s="16"/>
      <c r="E7" s="86"/>
      <c r="F7" s="85"/>
      <c r="G7" s="17"/>
    </row>
    <row r="8" spans="1:7" x14ac:dyDescent="0.2">
      <c r="A8" s="23">
        <v>1.1000000000000001</v>
      </c>
      <c r="B8" s="19" t="s">
        <v>28</v>
      </c>
      <c r="C8" s="37"/>
      <c r="D8" s="16"/>
      <c r="E8" s="86"/>
      <c r="F8" s="85"/>
      <c r="G8" s="17"/>
    </row>
    <row r="9" spans="1:7" x14ac:dyDescent="0.2">
      <c r="A9" s="23" t="s">
        <v>27</v>
      </c>
      <c r="B9" s="19" t="s">
        <v>29</v>
      </c>
      <c r="C9" s="37"/>
      <c r="D9" s="16"/>
      <c r="E9" s="86"/>
      <c r="F9" s="85"/>
      <c r="G9" s="17"/>
    </row>
    <row r="10" spans="1:7" x14ac:dyDescent="0.2">
      <c r="A10" s="23"/>
      <c r="B10" s="19" t="s">
        <v>16</v>
      </c>
      <c r="C10" s="37"/>
      <c r="D10" s="16"/>
      <c r="E10" s="86"/>
      <c r="F10" s="85"/>
      <c r="G10" s="17"/>
    </row>
    <row r="11" spans="1:7" x14ac:dyDescent="0.2">
      <c r="A11" s="23"/>
      <c r="B11" s="19" t="s">
        <v>17</v>
      </c>
      <c r="C11" s="37"/>
      <c r="D11" s="16"/>
      <c r="E11" s="86"/>
      <c r="F11" s="85"/>
      <c r="G11" s="17"/>
    </row>
    <row r="12" spans="1:7" x14ac:dyDescent="0.2">
      <c r="A12" s="23"/>
      <c r="B12" s="19" t="s">
        <v>18</v>
      </c>
      <c r="C12" s="37"/>
      <c r="D12" s="16"/>
      <c r="E12" s="86"/>
      <c r="F12" s="85"/>
      <c r="G12" s="17"/>
    </row>
    <row r="13" spans="1:7" x14ac:dyDescent="0.2">
      <c r="A13" s="23"/>
      <c r="B13" s="19" t="s">
        <v>19</v>
      </c>
      <c r="C13" s="37"/>
      <c r="D13" s="16"/>
      <c r="E13" s="86"/>
      <c r="F13" s="85"/>
      <c r="G13" s="17"/>
    </row>
    <row r="14" spans="1:7" x14ac:dyDescent="0.2">
      <c r="A14" s="23"/>
      <c r="B14" s="19" t="s">
        <v>20</v>
      </c>
      <c r="C14" s="37"/>
      <c r="D14" s="16"/>
      <c r="E14" s="86"/>
      <c r="F14" s="85"/>
      <c r="G14" s="17"/>
    </row>
    <row r="15" spans="1:7" x14ac:dyDescent="0.2">
      <c r="A15" s="23"/>
      <c r="B15" s="19" t="s">
        <v>21</v>
      </c>
      <c r="C15" s="37"/>
      <c r="D15" s="16"/>
      <c r="E15" s="86"/>
      <c r="F15" s="85"/>
      <c r="G15" s="17"/>
    </row>
    <row r="16" spans="1:7" x14ac:dyDescent="0.2">
      <c r="A16" s="23"/>
      <c r="B16" s="19" t="s">
        <v>22</v>
      </c>
      <c r="C16" s="37"/>
      <c r="D16" s="16"/>
      <c r="E16" s="86"/>
      <c r="F16" s="85"/>
      <c r="G16" s="17"/>
    </row>
    <row r="17" spans="1:7" x14ac:dyDescent="0.2">
      <c r="A17" s="23"/>
      <c r="B17" s="19" t="s">
        <v>23</v>
      </c>
      <c r="C17" s="37"/>
      <c r="D17" s="16"/>
      <c r="E17" s="86"/>
      <c r="F17" s="85"/>
      <c r="G17" s="17"/>
    </row>
    <row r="18" spans="1:7" x14ac:dyDescent="0.2">
      <c r="A18" s="23"/>
      <c r="B18" s="19" t="s">
        <v>24</v>
      </c>
      <c r="C18" s="37"/>
      <c r="D18" s="16"/>
      <c r="E18" s="86"/>
      <c r="F18" s="85"/>
      <c r="G18" s="17"/>
    </row>
    <row r="19" spans="1:7" x14ac:dyDescent="0.2">
      <c r="A19" s="23"/>
      <c r="B19" s="19" t="s">
        <v>25</v>
      </c>
      <c r="C19" s="38"/>
      <c r="D19" s="16"/>
      <c r="E19" s="86"/>
      <c r="F19" s="85"/>
      <c r="G19" s="17"/>
    </row>
    <row r="20" spans="1:7" x14ac:dyDescent="0.2">
      <c r="A20" s="23"/>
      <c r="B20" s="19" t="s">
        <v>26</v>
      </c>
      <c r="C20" s="38"/>
      <c r="D20" s="16"/>
      <c r="E20" s="86"/>
      <c r="F20" s="85"/>
      <c r="G20" s="17"/>
    </row>
    <row r="21" spans="1:7" x14ac:dyDescent="0.2">
      <c r="A21" s="23"/>
      <c r="B21" s="19"/>
      <c r="C21" s="38"/>
      <c r="D21" s="16"/>
      <c r="E21" s="86"/>
      <c r="F21" s="85"/>
      <c r="G21" s="17"/>
    </row>
    <row r="22" spans="1:7" ht="15.75" x14ac:dyDescent="0.25">
      <c r="A22" s="23">
        <v>1.2</v>
      </c>
      <c r="B22" s="33" t="s">
        <v>30</v>
      </c>
      <c r="C22" s="38"/>
      <c r="D22" s="16"/>
      <c r="E22" s="86"/>
      <c r="F22" s="85"/>
      <c r="G22" s="17"/>
    </row>
    <row r="23" spans="1:7" ht="38.25" x14ac:dyDescent="0.2">
      <c r="A23" s="83" t="s">
        <v>47</v>
      </c>
      <c r="B23" s="51" t="s">
        <v>77</v>
      </c>
      <c r="C23" s="38" t="s">
        <v>31</v>
      </c>
      <c r="D23" s="16">
        <v>1</v>
      </c>
      <c r="E23" s="86"/>
      <c r="F23" s="85"/>
      <c r="G23" s="59">
        <f>D23*(E23+F23)</f>
        <v>0</v>
      </c>
    </row>
    <row r="24" spans="1:7" x14ac:dyDescent="0.2">
      <c r="A24" s="23" t="s">
        <v>124</v>
      </c>
      <c r="B24" s="50" t="s">
        <v>78</v>
      </c>
      <c r="C24" s="38" t="s">
        <v>31</v>
      </c>
      <c r="D24" s="16">
        <v>1</v>
      </c>
      <c r="E24" s="86"/>
      <c r="F24" s="85"/>
      <c r="G24" s="59">
        <f>D24*(E24+F24)</f>
        <v>0</v>
      </c>
    </row>
    <row r="25" spans="1:7" ht="15.75" x14ac:dyDescent="0.25">
      <c r="A25" s="23">
        <v>1.3</v>
      </c>
      <c r="B25" s="33" t="s">
        <v>32</v>
      </c>
      <c r="C25" s="38"/>
      <c r="D25" s="16"/>
      <c r="E25" s="86"/>
      <c r="F25" s="85"/>
      <c r="G25" s="17"/>
    </row>
    <row r="26" spans="1:7" x14ac:dyDescent="0.2">
      <c r="A26" s="23" t="s">
        <v>48</v>
      </c>
      <c r="B26" s="19" t="s">
        <v>33</v>
      </c>
      <c r="C26" s="38"/>
      <c r="D26" s="16"/>
      <c r="E26" s="86"/>
      <c r="F26" s="85"/>
      <c r="G26" s="17"/>
    </row>
    <row r="27" spans="1:7" x14ac:dyDescent="0.2">
      <c r="A27" s="23"/>
      <c r="B27" s="19" t="s">
        <v>34</v>
      </c>
      <c r="C27" s="38" t="s">
        <v>31</v>
      </c>
      <c r="D27" s="16">
        <v>1</v>
      </c>
      <c r="E27" s="86"/>
      <c r="F27" s="85"/>
      <c r="G27" s="59">
        <f>D27*(E27+F27)</f>
        <v>0</v>
      </c>
    </row>
    <row r="28" spans="1:7" x14ac:dyDescent="0.2">
      <c r="A28" s="23"/>
      <c r="B28" s="19"/>
      <c r="C28" s="38"/>
      <c r="D28" s="16"/>
      <c r="E28" s="86"/>
      <c r="F28" s="85"/>
      <c r="G28" s="17"/>
    </row>
    <row r="29" spans="1:7" ht="15" customHeight="1" x14ac:dyDescent="0.25">
      <c r="A29" s="116" t="s">
        <v>44</v>
      </c>
      <c r="B29" s="117"/>
      <c r="C29" s="117"/>
      <c r="D29" s="117"/>
      <c r="E29" s="87"/>
      <c r="F29" s="88"/>
      <c r="G29" s="104">
        <f>SUM(G22:G28)</f>
        <v>0</v>
      </c>
    </row>
    <row r="30" spans="1:7" ht="15" customHeight="1" x14ac:dyDescent="0.25">
      <c r="A30" s="106" t="s">
        <v>56</v>
      </c>
      <c r="B30" s="107"/>
      <c r="C30" s="107"/>
      <c r="D30" s="107"/>
      <c r="E30" s="89"/>
      <c r="F30" s="90"/>
      <c r="G30" s="105"/>
    </row>
    <row r="31" spans="1:7" ht="15.75" customHeight="1" x14ac:dyDescent="0.25">
      <c r="A31" s="24"/>
      <c r="B31" s="34"/>
      <c r="C31" s="39"/>
      <c r="D31" s="16"/>
      <c r="E31" s="86"/>
      <c r="F31" s="85"/>
      <c r="G31" s="17"/>
    </row>
    <row r="32" spans="1:7" ht="15.75" x14ac:dyDescent="0.25">
      <c r="A32" s="25"/>
      <c r="B32" s="20" t="s">
        <v>36</v>
      </c>
      <c r="C32" s="38"/>
      <c r="D32" s="16"/>
      <c r="E32" s="86"/>
      <c r="F32" s="85"/>
      <c r="G32" s="17"/>
    </row>
    <row r="33" spans="1:7" ht="15.75" x14ac:dyDescent="0.25">
      <c r="A33" s="15">
        <v>2</v>
      </c>
      <c r="B33" s="20" t="s">
        <v>69</v>
      </c>
      <c r="C33" s="38"/>
      <c r="D33" s="16"/>
      <c r="E33" s="86"/>
      <c r="F33" s="85"/>
      <c r="G33" s="17"/>
    </row>
    <row r="34" spans="1:7" ht="15.75" x14ac:dyDescent="0.25">
      <c r="A34" s="25"/>
      <c r="B34" s="20" t="s">
        <v>40</v>
      </c>
      <c r="C34" s="38"/>
      <c r="D34" s="16"/>
      <c r="E34" s="86"/>
      <c r="F34" s="85"/>
      <c r="G34" s="17"/>
    </row>
    <row r="35" spans="1:7" x14ac:dyDescent="0.2">
      <c r="A35" s="25"/>
      <c r="B35" s="50" t="s">
        <v>119</v>
      </c>
      <c r="C35" s="38"/>
      <c r="D35" s="16"/>
      <c r="E35" s="86"/>
      <c r="F35" s="85"/>
      <c r="G35" s="17"/>
    </row>
    <row r="36" spans="1:7" ht="25.5" x14ac:dyDescent="0.2">
      <c r="A36" s="81" t="s">
        <v>37</v>
      </c>
      <c r="B36" s="51" t="s">
        <v>79</v>
      </c>
      <c r="C36" s="40" t="s">
        <v>46</v>
      </c>
      <c r="D36" s="16">
        <v>2.2999999999999998</v>
      </c>
      <c r="E36" s="86"/>
      <c r="F36" s="85"/>
      <c r="G36" s="59">
        <f t="shared" ref="G36:G39" si="0">D36*(E36+F36)</f>
        <v>0</v>
      </c>
    </row>
    <row r="37" spans="1:7" x14ac:dyDescent="0.2">
      <c r="A37" s="25" t="s">
        <v>49</v>
      </c>
      <c r="B37" s="50" t="s">
        <v>74</v>
      </c>
      <c r="C37" s="38" t="s">
        <v>31</v>
      </c>
      <c r="D37" s="16">
        <v>1</v>
      </c>
      <c r="E37" s="86"/>
      <c r="F37" s="85"/>
      <c r="G37" s="59">
        <f t="shared" si="0"/>
        <v>0</v>
      </c>
    </row>
    <row r="38" spans="1:7" ht="25.5" x14ac:dyDescent="0.2">
      <c r="A38" s="81" t="s">
        <v>50</v>
      </c>
      <c r="B38" s="52" t="s">
        <v>123</v>
      </c>
      <c r="C38" s="82" t="s">
        <v>121</v>
      </c>
      <c r="D38" s="16">
        <v>10</v>
      </c>
      <c r="E38" s="86"/>
      <c r="F38" s="85"/>
      <c r="G38" s="59">
        <f t="shared" si="0"/>
        <v>0</v>
      </c>
    </row>
    <row r="39" spans="1:7" x14ac:dyDescent="0.2">
      <c r="A39" s="81" t="s">
        <v>132</v>
      </c>
      <c r="B39" s="51" t="s">
        <v>133</v>
      </c>
      <c r="C39" s="40" t="s">
        <v>46</v>
      </c>
      <c r="D39" s="16">
        <v>2.31</v>
      </c>
      <c r="E39" s="86"/>
      <c r="F39" s="85"/>
      <c r="G39" s="59">
        <f t="shared" si="0"/>
        <v>0</v>
      </c>
    </row>
    <row r="40" spans="1:7" x14ac:dyDescent="0.2">
      <c r="A40" s="25"/>
      <c r="B40" s="50"/>
      <c r="C40" s="38"/>
      <c r="D40" s="16"/>
      <c r="E40" s="86"/>
      <c r="F40" s="85"/>
      <c r="G40" s="59"/>
    </row>
    <row r="41" spans="1:7" ht="15" customHeight="1" x14ac:dyDescent="0.25">
      <c r="A41" s="116" t="s">
        <v>70</v>
      </c>
      <c r="B41" s="117"/>
      <c r="C41" s="117"/>
      <c r="D41" s="117"/>
      <c r="E41" s="87"/>
      <c r="F41" s="88"/>
      <c r="G41" s="104">
        <f>SUM(G36:G40)</f>
        <v>0</v>
      </c>
    </row>
    <row r="42" spans="1:7" ht="15" customHeight="1" x14ac:dyDescent="0.25">
      <c r="A42" s="106" t="s">
        <v>57</v>
      </c>
      <c r="B42" s="107"/>
      <c r="C42" s="107"/>
      <c r="D42" s="107"/>
      <c r="E42" s="89"/>
      <c r="F42" s="90"/>
      <c r="G42" s="105"/>
    </row>
    <row r="43" spans="1:7" x14ac:dyDescent="0.2">
      <c r="A43" s="25"/>
      <c r="B43" s="50"/>
      <c r="C43" s="38"/>
      <c r="D43" s="16"/>
      <c r="E43" s="86"/>
      <c r="F43" s="85"/>
      <c r="G43" s="17"/>
    </row>
    <row r="44" spans="1:7" ht="15.75" x14ac:dyDescent="0.2">
      <c r="A44" s="25"/>
      <c r="B44" s="60" t="s">
        <v>38</v>
      </c>
      <c r="C44" s="38"/>
      <c r="D44" s="16"/>
      <c r="E44" s="86"/>
      <c r="F44" s="85"/>
      <c r="G44" s="17"/>
    </row>
    <row r="45" spans="1:7" ht="15.75" x14ac:dyDescent="0.2">
      <c r="A45" s="15">
        <v>3</v>
      </c>
      <c r="B45" s="60" t="s">
        <v>67</v>
      </c>
      <c r="C45" s="38"/>
      <c r="D45" s="16"/>
      <c r="E45" s="86"/>
      <c r="F45" s="85"/>
      <c r="G45" s="17"/>
    </row>
    <row r="46" spans="1:7" ht="15.75" x14ac:dyDescent="0.25">
      <c r="A46" s="25"/>
      <c r="B46" s="20" t="s">
        <v>40</v>
      </c>
      <c r="C46" s="38"/>
      <c r="D46" s="16"/>
      <c r="E46" s="86"/>
      <c r="F46" s="85"/>
      <c r="G46" s="17"/>
    </row>
    <row r="47" spans="1:7" ht="53.25" customHeight="1" x14ac:dyDescent="0.2">
      <c r="A47" s="25"/>
      <c r="B47" s="52" t="s">
        <v>75</v>
      </c>
      <c r="C47" s="38"/>
      <c r="D47" s="16"/>
      <c r="E47" s="86"/>
      <c r="F47" s="85"/>
      <c r="G47" s="17"/>
    </row>
    <row r="48" spans="1:7" ht="38.25" x14ac:dyDescent="0.2">
      <c r="A48" s="25"/>
      <c r="B48" s="51" t="s">
        <v>80</v>
      </c>
      <c r="C48" s="38"/>
      <c r="D48" s="16"/>
      <c r="E48" s="86"/>
      <c r="F48" s="85"/>
      <c r="G48" s="17"/>
    </row>
    <row r="49" spans="1:7" ht="15.75" x14ac:dyDescent="0.25">
      <c r="A49" s="25">
        <v>3.1</v>
      </c>
      <c r="B49" s="20" t="s">
        <v>64</v>
      </c>
      <c r="C49" s="38"/>
      <c r="D49" s="16"/>
      <c r="E49" s="86"/>
      <c r="F49" s="85"/>
      <c r="G49" s="17"/>
    </row>
    <row r="50" spans="1:7" ht="38.25" x14ac:dyDescent="0.2">
      <c r="A50" s="25"/>
      <c r="B50" s="72" t="s">
        <v>65</v>
      </c>
      <c r="C50" s="38"/>
      <c r="D50" s="16"/>
      <c r="E50" s="86"/>
      <c r="F50" s="85"/>
      <c r="G50" s="17"/>
    </row>
    <row r="51" spans="1:7" x14ac:dyDescent="0.2">
      <c r="A51" s="25" t="s">
        <v>53</v>
      </c>
      <c r="B51" s="50" t="s">
        <v>81</v>
      </c>
      <c r="C51" s="40" t="s">
        <v>46</v>
      </c>
      <c r="D51" s="16">
        <v>4.5</v>
      </c>
      <c r="E51" s="86"/>
      <c r="F51" s="85"/>
      <c r="G51" s="59">
        <f t="shared" ref="G51:G53" si="1">D51*(E51+F51)</f>
        <v>0</v>
      </c>
    </row>
    <row r="52" spans="1:7" x14ac:dyDescent="0.2">
      <c r="A52" s="25" t="s">
        <v>66</v>
      </c>
      <c r="B52" s="50" t="s">
        <v>120</v>
      </c>
      <c r="C52" s="40" t="s">
        <v>46</v>
      </c>
      <c r="D52" s="16">
        <v>1.5</v>
      </c>
      <c r="E52" s="86"/>
      <c r="F52" s="85"/>
      <c r="G52" s="59">
        <f t="shared" si="1"/>
        <v>0</v>
      </c>
    </row>
    <row r="53" spans="1:7" x14ac:dyDescent="0.2">
      <c r="A53" s="25" t="s">
        <v>72</v>
      </c>
      <c r="B53" s="50" t="s">
        <v>82</v>
      </c>
      <c r="C53" s="40" t="s">
        <v>46</v>
      </c>
      <c r="D53" s="16">
        <v>1.5</v>
      </c>
      <c r="E53" s="86"/>
      <c r="F53" s="85"/>
      <c r="G53" s="59">
        <f t="shared" si="1"/>
        <v>0</v>
      </c>
    </row>
    <row r="54" spans="1:7" x14ac:dyDescent="0.2">
      <c r="A54" s="25"/>
      <c r="B54" s="19"/>
      <c r="C54" s="38"/>
      <c r="D54" s="16"/>
      <c r="E54" s="86"/>
      <c r="F54" s="85"/>
      <c r="G54" s="17"/>
    </row>
    <row r="55" spans="1:7" ht="15" customHeight="1" x14ac:dyDescent="0.25">
      <c r="A55" s="116" t="s">
        <v>68</v>
      </c>
      <c r="B55" s="117"/>
      <c r="C55" s="117"/>
      <c r="D55" s="117"/>
      <c r="E55" s="87"/>
      <c r="F55" s="88"/>
      <c r="G55" s="118">
        <f>SUM(G51:G54)</f>
        <v>0</v>
      </c>
    </row>
    <row r="56" spans="1:7" ht="15" customHeight="1" x14ac:dyDescent="0.25">
      <c r="A56" s="106" t="s">
        <v>58</v>
      </c>
      <c r="B56" s="107"/>
      <c r="C56" s="107"/>
      <c r="D56" s="107"/>
      <c r="E56" s="89"/>
      <c r="F56" s="90"/>
      <c r="G56" s="119"/>
    </row>
    <row r="57" spans="1:7" x14ac:dyDescent="0.2">
      <c r="A57" s="25"/>
      <c r="B57" s="19"/>
      <c r="C57" s="38"/>
      <c r="D57" s="16"/>
      <c r="E57" s="86"/>
      <c r="F57" s="85"/>
      <c r="G57" s="17"/>
    </row>
    <row r="58" spans="1:7" ht="15.75" x14ac:dyDescent="0.2">
      <c r="A58" s="25"/>
      <c r="B58" s="60" t="s">
        <v>39</v>
      </c>
      <c r="C58" s="38"/>
      <c r="D58" s="16"/>
      <c r="E58" s="86"/>
      <c r="F58" s="85"/>
      <c r="G58" s="17"/>
    </row>
    <row r="59" spans="1:7" ht="15.75" x14ac:dyDescent="0.2">
      <c r="A59" s="15">
        <v>4</v>
      </c>
      <c r="B59" s="60" t="s">
        <v>83</v>
      </c>
      <c r="C59" s="38"/>
      <c r="D59" s="16"/>
      <c r="E59" s="86"/>
      <c r="F59" s="85"/>
      <c r="G59" s="17"/>
    </row>
    <row r="60" spans="1:7" ht="15.75" x14ac:dyDescent="0.25">
      <c r="A60" s="25"/>
      <c r="B60" s="20" t="s">
        <v>40</v>
      </c>
      <c r="C60" s="38"/>
      <c r="D60" s="16"/>
      <c r="E60" s="86"/>
      <c r="F60" s="85"/>
      <c r="G60" s="17"/>
    </row>
    <row r="61" spans="1:7" ht="66" customHeight="1" x14ac:dyDescent="0.2">
      <c r="A61" s="25"/>
      <c r="B61" s="51" t="s">
        <v>98</v>
      </c>
      <c r="C61" s="38"/>
      <c r="D61" s="16"/>
      <c r="E61" s="86"/>
      <c r="F61" s="85"/>
      <c r="G61" s="17"/>
    </row>
    <row r="62" spans="1:7" x14ac:dyDescent="0.2">
      <c r="A62" s="25"/>
      <c r="B62" s="51" t="s">
        <v>84</v>
      </c>
      <c r="C62" s="38"/>
      <c r="D62" s="16"/>
      <c r="E62" s="86"/>
      <c r="F62" s="85"/>
      <c r="G62" s="17"/>
    </row>
    <row r="63" spans="1:7" ht="25.5" x14ac:dyDescent="0.2">
      <c r="A63" s="25"/>
      <c r="B63" s="51" t="s">
        <v>99</v>
      </c>
      <c r="C63" s="38"/>
      <c r="D63" s="16"/>
      <c r="E63" s="86"/>
      <c r="F63" s="85"/>
      <c r="G63" s="17"/>
    </row>
    <row r="64" spans="1:7" ht="75.75" customHeight="1" x14ac:dyDescent="0.2">
      <c r="A64" s="25"/>
      <c r="B64" s="51" t="s">
        <v>100</v>
      </c>
      <c r="C64" s="38"/>
      <c r="D64" s="16"/>
      <c r="E64" s="86"/>
      <c r="F64" s="85"/>
      <c r="G64" s="17"/>
    </row>
    <row r="65" spans="1:7" ht="38.25" x14ac:dyDescent="0.2">
      <c r="A65" s="25"/>
      <c r="B65" s="51" t="s">
        <v>101</v>
      </c>
      <c r="C65" s="38"/>
      <c r="D65" s="16"/>
      <c r="E65" s="86"/>
      <c r="F65" s="85"/>
      <c r="G65" s="17"/>
    </row>
    <row r="66" spans="1:7" ht="190.5" customHeight="1" x14ac:dyDescent="0.2">
      <c r="A66" s="25"/>
      <c r="B66" s="51" t="s">
        <v>102</v>
      </c>
      <c r="C66" s="38"/>
      <c r="D66" s="16"/>
      <c r="E66" s="86"/>
      <c r="F66" s="85"/>
      <c r="G66" s="17"/>
    </row>
    <row r="67" spans="1:7" x14ac:dyDescent="0.2">
      <c r="A67" s="25"/>
      <c r="B67" s="51"/>
      <c r="C67" s="38"/>
      <c r="D67" s="16"/>
      <c r="E67" s="86"/>
      <c r="F67" s="85"/>
      <c r="G67" s="17"/>
    </row>
    <row r="68" spans="1:7" ht="15.75" x14ac:dyDescent="0.25">
      <c r="A68" s="25">
        <v>4.0999999999999996</v>
      </c>
      <c r="B68" s="20" t="s">
        <v>103</v>
      </c>
      <c r="C68" s="38"/>
      <c r="D68" s="16"/>
      <c r="E68" s="86"/>
      <c r="F68" s="85"/>
      <c r="G68" s="17"/>
    </row>
    <row r="69" spans="1:7" ht="25.5" x14ac:dyDescent="0.2">
      <c r="A69" s="81" t="s">
        <v>73</v>
      </c>
      <c r="B69" s="51" t="s">
        <v>136</v>
      </c>
      <c r="C69" s="79" t="s">
        <v>85</v>
      </c>
      <c r="D69" s="16">
        <v>182.6</v>
      </c>
      <c r="E69" s="86"/>
      <c r="F69" s="85"/>
      <c r="G69" s="59">
        <f t="shared" ref="G69:G81" si="2">D69*(E69+F69)</f>
        <v>0</v>
      </c>
    </row>
    <row r="70" spans="1:7" x14ac:dyDescent="0.2">
      <c r="A70" s="25" t="s">
        <v>86</v>
      </c>
      <c r="B70" s="51" t="s">
        <v>137</v>
      </c>
      <c r="C70" s="79" t="s">
        <v>85</v>
      </c>
      <c r="D70" s="16">
        <v>19.399999999999999</v>
      </c>
      <c r="E70" s="86"/>
      <c r="F70" s="85"/>
      <c r="G70" s="59">
        <f t="shared" si="2"/>
        <v>0</v>
      </c>
    </row>
    <row r="71" spans="1:7" x14ac:dyDescent="0.2">
      <c r="A71" s="25" t="s">
        <v>87</v>
      </c>
      <c r="B71" s="51" t="s">
        <v>138</v>
      </c>
      <c r="C71" s="79" t="s">
        <v>85</v>
      </c>
      <c r="D71" s="16">
        <v>7.1</v>
      </c>
      <c r="E71" s="86"/>
      <c r="F71" s="85"/>
      <c r="G71" s="59">
        <f t="shared" si="2"/>
        <v>0</v>
      </c>
    </row>
    <row r="72" spans="1:7" x14ac:dyDescent="0.2">
      <c r="A72" s="25" t="s">
        <v>88</v>
      </c>
      <c r="B72" s="51" t="s">
        <v>90</v>
      </c>
      <c r="C72" s="41" t="s">
        <v>8</v>
      </c>
      <c r="D72" s="16">
        <v>4</v>
      </c>
      <c r="E72" s="86"/>
      <c r="F72" s="85"/>
      <c r="G72" s="59">
        <f t="shared" si="2"/>
        <v>0</v>
      </c>
    </row>
    <row r="73" spans="1:7" x14ac:dyDescent="0.2">
      <c r="A73" s="25" t="s">
        <v>89</v>
      </c>
      <c r="B73" s="51" t="s">
        <v>143</v>
      </c>
      <c r="C73" s="79" t="s">
        <v>85</v>
      </c>
      <c r="D73" s="16">
        <v>22.1</v>
      </c>
      <c r="E73" s="86"/>
      <c r="F73" s="85"/>
      <c r="G73" s="59">
        <f t="shared" si="2"/>
        <v>0</v>
      </c>
    </row>
    <row r="74" spans="1:7" x14ac:dyDescent="0.2">
      <c r="A74" s="25" t="s">
        <v>93</v>
      </c>
      <c r="B74" s="51" t="s">
        <v>139</v>
      </c>
      <c r="C74" s="79" t="s">
        <v>85</v>
      </c>
      <c r="D74" s="16">
        <v>27.3</v>
      </c>
      <c r="E74" s="86"/>
      <c r="F74" s="85"/>
      <c r="G74" s="59">
        <f t="shared" si="2"/>
        <v>0</v>
      </c>
    </row>
    <row r="75" spans="1:7" x14ac:dyDescent="0.2">
      <c r="A75" s="25" t="s">
        <v>94</v>
      </c>
      <c r="B75" s="51" t="s">
        <v>91</v>
      </c>
      <c r="C75" s="41" t="s">
        <v>8</v>
      </c>
      <c r="D75" s="16">
        <v>30</v>
      </c>
      <c r="E75" s="86"/>
      <c r="F75" s="85"/>
      <c r="G75" s="59">
        <f t="shared" si="2"/>
        <v>0</v>
      </c>
    </row>
    <row r="76" spans="1:7" x14ac:dyDescent="0.2">
      <c r="A76" s="25" t="s">
        <v>95</v>
      </c>
      <c r="B76" s="51" t="s">
        <v>92</v>
      </c>
      <c r="C76" s="41" t="s">
        <v>8</v>
      </c>
      <c r="D76" s="16">
        <v>16</v>
      </c>
      <c r="E76" s="86"/>
      <c r="F76" s="85"/>
      <c r="G76" s="59">
        <f t="shared" si="2"/>
        <v>0</v>
      </c>
    </row>
    <row r="77" spans="1:7" x14ac:dyDescent="0.2">
      <c r="A77" s="25" t="s">
        <v>114</v>
      </c>
      <c r="B77" s="51" t="s">
        <v>96</v>
      </c>
      <c r="C77" s="40" t="s">
        <v>46</v>
      </c>
      <c r="D77" s="16">
        <v>29.5</v>
      </c>
      <c r="E77" s="86"/>
      <c r="F77" s="85"/>
      <c r="G77" s="59">
        <f t="shared" si="2"/>
        <v>0</v>
      </c>
    </row>
    <row r="78" spans="1:7" ht="15.75" x14ac:dyDescent="0.25">
      <c r="A78" s="25">
        <v>4.2</v>
      </c>
      <c r="B78" s="20" t="s">
        <v>115</v>
      </c>
      <c r="C78" s="40"/>
      <c r="D78" s="16"/>
      <c r="E78" s="86"/>
      <c r="F78" s="85"/>
      <c r="G78" s="59"/>
    </row>
    <row r="79" spans="1:7" x14ac:dyDescent="0.2">
      <c r="A79" s="25" t="s">
        <v>116</v>
      </c>
      <c r="B79" s="51" t="s">
        <v>142</v>
      </c>
      <c r="C79" s="79" t="s">
        <v>85</v>
      </c>
      <c r="D79" s="16">
        <v>39.799999999999997</v>
      </c>
      <c r="E79" s="86"/>
      <c r="F79" s="85"/>
      <c r="G79" s="59">
        <f t="shared" si="2"/>
        <v>0</v>
      </c>
    </row>
    <row r="80" spans="1:7" ht="25.5" x14ac:dyDescent="0.2">
      <c r="A80" s="81" t="s">
        <v>117</v>
      </c>
      <c r="B80" s="51" t="s">
        <v>140</v>
      </c>
      <c r="C80" s="79" t="s">
        <v>85</v>
      </c>
      <c r="D80" s="16">
        <v>23.6</v>
      </c>
      <c r="E80" s="86"/>
      <c r="F80" s="85"/>
      <c r="G80" s="59">
        <f t="shared" si="2"/>
        <v>0</v>
      </c>
    </row>
    <row r="81" spans="1:7" ht="25.5" x14ac:dyDescent="0.2">
      <c r="A81" s="81" t="s">
        <v>118</v>
      </c>
      <c r="B81" s="51" t="s">
        <v>141</v>
      </c>
      <c r="C81" s="79" t="s">
        <v>85</v>
      </c>
      <c r="D81" s="16">
        <v>7.2</v>
      </c>
      <c r="E81" s="86"/>
      <c r="F81" s="85"/>
      <c r="G81" s="59">
        <f t="shared" si="2"/>
        <v>0</v>
      </c>
    </row>
    <row r="82" spans="1:7" x14ac:dyDescent="0.2">
      <c r="A82" s="25"/>
      <c r="B82" s="19"/>
      <c r="C82" s="40"/>
      <c r="D82" s="18"/>
      <c r="E82" s="86"/>
      <c r="F82" s="85"/>
      <c r="G82" s="17"/>
    </row>
    <row r="83" spans="1:7" ht="15" customHeight="1" x14ac:dyDescent="0.25">
      <c r="A83" s="116" t="s">
        <v>104</v>
      </c>
      <c r="B83" s="117"/>
      <c r="C83" s="117"/>
      <c r="D83" s="117"/>
      <c r="E83" s="87"/>
      <c r="F83" s="88"/>
      <c r="G83" s="118">
        <f>SUM(G69:G82)</f>
        <v>0</v>
      </c>
    </row>
    <row r="84" spans="1:7" ht="15" customHeight="1" x14ac:dyDescent="0.25">
      <c r="A84" s="106" t="s">
        <v>56</v>
      </c>
      <c r="B84" s="107"/>
      <c r="C84" s="107"/>
      <c r="D84" s="107"/>
      <c r="E84" s="89"/>
      <c r="F84" s="90"/>
      <c r="G84" s="119"/>
    </row>
    <row r="85" spans="1:7" x14ac:dyDescent="0.2">
      <c r="A85" s="15"/>
      <c r="B85" s="19"/>
      <c r="C85" s="38"/>
      <c r="D85" s="16"/>
      <c r="E85" s="86"/>
      <c r="F85" s="85"/>
      <c r="G85" s="17"/>
    </row>
    <row r="86" spans="1:7" ht="15.75" x14ac:dyDescent="0.2">
      <c r="A86" s="15"/>
      <c r="B86" s="60" t="s">
        <v>41</v>
      </c>
      <c r="C86" s="38"/>
      <c r="D86" s="16"/>
      <c r="E86" s="86"/>
      <c r="F86" s="85"/>
      <c r="G86" s="17"/>
    </row>
    <row r="87" spans="1:7" ht="15.75" x14ac:dyDescent="0.2">
      <c r="A87" s="15">
        <v>5</v>
      </c>
      <c r="B87" s="61" t="s">
        <v>97</v>
      </c>
      <c r="C87" s="38"/>
      <c r="D87" s="16"/>
      <c r="E87" s="86"/>
      <c r="F87" s="85"/>
      <c r="G87" s="17"/>
    </row>
    <row r="88" spans="1:7" ht="15.75" x14ac:dyDescent="0.25">
      <c r="A88" s="15"/>
      <c r="B88" s="20" t="s">
        <v>40</v>
      </c>
      <c r="C88" s="38"/>
      <c r="D88" s="16"/>
      <c r="E88" s="86"/>
      <c r="F88" s="85"/>
      <c r="G88" s="17"/>
    </row>
    <row r="89" spans="1:7" ht="68.25" customHeight="1" x14ac:dyDescent="0.2">
      <c r="A89" s="25"/>
      <c r="B89" s="51" t="s">
        <v>105</v>
      </c>
      <c r="C89" s="38"/>
      <c r="D89" s="16"/>
      <c r="E89" s="86"/>
      <c r="F89" s="85"/>
      <c r="G89" s="17"/>
    </row>
    <row r="90" spans="1:7" ht="38.25" customHeight="1" x14ac:dyDescent="0.2">
      <c r="A90" s="25"/>
      <c r="B90" s="51" t="s">
        <v>106</v>
      </c>
      <c r="C90" s="38"/>
      <c r="D90" s="16"/>
      <c r="E90" s="86"/>
      <c r="F90" s="85"/>
      <c r="G90" s="17"/>
    </row>
    <row r="91" spans="1:7" ht="29.25" customHeight="1" x14ac:dyDescent="0.2">
      <c r="A91" s="25"/>
      <c r="B91" s="51" t="s">
        <v>107</v>
      </c>
      <c r="C91" s="38"/>
      <c r="D91" s="16"/>
      <c r="E91" s="86"/>
      <c r="F91" s="85"/>
      <c r="G91" s="17"/>
    </row>
    <row r="92" spans="1:7" ht="15.75" x14ac:dyDescent="0.25">
      <c r="A92" s="25">
        <v>5.0999999999999996</v>
      </c>
      <c r="B92" s="20" t="s">
        <v>109</v>
      </c>
      <c r="C92" s="38"/>
      <c r="D92" s="16"/>
      <c r="E92" s="86"/>
      <c r="F92" s="85"/>
      <c r="G92" s="17"/>
    </row>
    <row r="93" spans="1:7" x14ac:dyDescent="0.2">
      <c r="A93" s="25" t="s">
        <v>60</v>
      </c>
      <c r="B93" s="49" t="s">
        <v>110</v>
      </c>
      <c r="C93" s="38" t="s">
        <v>31</v>
      </c>
      <c r="D93" s="16">
        <v>1</v>
      </c>
      <c r="E93" s="86"/>
      <c r="F93" s="85"/>
      <c r="G93" s="59">
        <f t="shared" ref="G93:G96" si="3">D93*(E93+F93)</f>
        <v>0</v>
      </c>
    </row>
    <row r="94" spans="1:7" x14ac:dyDescent="0.2">
      <c r="A94" s="25" t="s">
        <v>61</v>
      </c>
      <c r="B94" s="49" t="s">
        <v>111</v>
      </c>
      <c r="C94" s="38" t="s">
        <v>31</v>
      </c>
      <c r="D94" s="16">
        <v>1</v>
      </c>
      <c r="E94" s="86"/>
      <c r="F94" s="85"/>
      <c r="G94" s="59">
        <f t="shared" si="3"/>
        <v>0</v>
      </c>
    </row>
    <row r="95" spans="1:7" x14ac:dyDescent="0.2">
      <c r="A95" s="25" t="s">
        <v>62</v>
      </c>
      <c r="B95" s="49" t="s">
        <v>112</v>
      </c>
      <c r="C95" s="38" t="s">
        <v>31</v>
      </c>
      <c r="D95" s="16">
        <v>1</v>
      </c>
      <c r="E95" s="86"/>
      <c r="F95" s="85"/>
      <c r="G95" s="59">
        <f t="shared" si="3"/>
        <v>0</v>
      </c>
    </row>
    <row r="96" spans="1:7" x14ac:dyDescent="0.2">
      <c r="A96" s="25" t="s">
        <v>63</v>
      </c>
      <c r="B96" s="50" t="s">
        <v>122</v>
      </c>
      <c r="C96" s="38" t="s">
        <v>31</v>
      </c>
      <c r="D96" s="16">
        <v>1</v>
      </c>
      <c r="E96" s="86"/>
      <c r="F96" s="85"/>
      <c r="G96" s="59">
        <f t="shared" si="3"/>
        <v>0</v>
      </c>
    </row>
    <row r="97" spans="1:7" x14ac:dyDescent="0.2">
      <c r="A97" s="15"/>
      <c r="B97" s="19"/>
      <c r="C97" s="38"/>
      <c r="D97" s="16"/>
      <c r="E97" s="86"/>
      <c r="F97" s="85"/>
      <c r="G97" s="17"/>
    </row>
    <row r="98" spans="1:7" ht="15" customHeight="1" x14ac:dyDescent="0.25">
      <c r="A98" s="116" t="s">
        <v>113</v>
      </c>
      <c r="B98" s="117"/>
      <c r="C98" s="117"/>
      <c r="D98" s="117"/>
      <c r="E98" s="87"/>
      <c r="F98" s="88"/>
      <c r="G98" s="118">
        <f>SUM(G92:G97)</f>
        <v>0</v>
      </c>
    </row>
    <row r="99" spans="1:7" ht="15" customHeight="1" x14ac:dyDescent="0.25">
      <c r="A99" s="106" t="s">
        <v>56</v>
      </c>
      <c r="B99" s="107"/>
      <c r="C99" s="107"/>
      <c r="D99" s="107"/>
      <c r="E99" s="89"/>
      <c r="F99" s="90"/>
      <c r="G99" s="119"/>
    </row>
    <row r="100" spans="1:7" x14ac:dyDescent="0.2">
      <c r="A100" s="15"/>
      <c r="B100" s="19"/>
      <c r="C100" s="38"/>
      <c r="D100" s="16"/>
      <c r="E100" s="86"/>
      <c r="F100" s="85"/>
      <c r="G100" s="17"/>
    </row>
    <row r="101" spans="1:7" s="80" customFormat="1" ht="15.75" x14ac:dyDescent="0.2">
      <c r="A101" s="15"/>
      <c r="B101" s="61" t="s">
        <v>42</v>
      </c>
      <c r="C101" s="82"/>
      <c r="D101" s="93"/>
      <c r="E101" s="94"/>
      <c r="F101" s="95"/>
      <c r="G101" s="59"/>
    </row>
    <row r="102" spans="1:7" s="80" customFormat="1" ht="15.75" x14ac:dyDescent="0.2">
      <c r="A102" s="15">
        <v>6</v>
      </c>
      <c r="B102" s="61" t="s">
        <v>156</v>
      </c>
      <c r="C102" s="82"/>
      <c r="D102" s="93"/>
      <c r="E102" s="94"/>
      <c r="F102" s="95"/>
      <c r="G102" s="59"/>
    </row>
    <row r="103" spans="1:7" s="80" customFormat="1" x14ac:dyDescent="0.2">
      <c r="A103" s="15"/>
      <c r="B103" s="96" t="s">
        <v>40</v>
      </c>
      <c r="C103" s="82"/>
      <c r="D103" s="93"/>
      <c r="E103" s="94"/>
      <c r="F103" s="95"/>
      <c r="G103" s="59"/>
    </row>
    <row r="104" spans="1:7" s="80" customFormat="1" ht="38.25" x14ac:dyDescent="0.2">
      <c r="A104" s="25"/>
      <c r="B104" s="52" t="s">
        <v>125</v>
      </c>
      <c r="C104" s="82"/>
      <c r="D104" s="93"/>
      <c r="E104" s="94"/>
      <c r="F104" s="95"/>
      <c r="G104" s="59"/>
    </row>
    <row r="105" spans="1:7" s="80" customFormat="1" ht="25.5" x14ac:dyDescent="0.2">
      <c r="A105" s="25"/>
      <c r="B105" s="51" t="s">
        <v>126</v>
      </c>
      <c r="C105" s="82"/>
      <c r="D105" s="93"/>
      <c r="E105" s="94"/>
      <c r="F105" s="95"/>
      <c r="G105" s="59"/>
    </row>
    <row r="106" spans="1:7" s="80" customFormat="1" x14ac:dyDescent="0.2">
      <c r="A106" s="25"/>
      <c r="B106" s="50" t="s">
        <v>127</v>
      </c>
      <c r="C106" s="82"/>
      <c r="D106" s="93"/>
      <c r="E106" s="94"/>
      <c r="F106" s="95"/>
      <c r="G106" s="59"/>
    </row>
    <row r="107" spans="1:7" s="80" customFormat="1" x14ac:dyDescent="0.2">
      <c r="A107" s="25"/>
      <c r="B107" s="50" t="s">
        <v>128</v>
      </c>
      <c r="C107" s="82"/>
      <c r="D107" s="93"/>
      <c r="E107" s="94"/>
      <c r="F107" s="95"/>
      <c r="G107" s="59"/>
    </row>
    <row r="108" spans="1:7" s="80" customFormat="1" x14ac:dyDescent="0.2">
      <c r="A108" s="25">
        <v>6.1</v>
      </c>
      <c r="B108" s="97" t="s">
        <v>129</v>
      </c>
      <c r="C108" s="82"/>
      <c r="D108" s="93"/>
      <c r="E108" s="94"/>
      <c r="F108" s="95"/>
      <c r="G108" s="59"/>
    </row>
    <row r="109" spans="1:7" s="80" customFormat="1" x14ac:dyDescent="0.2">
      <c r="A109" s="25" t="s">
        <v>134</v>
      </c>
      <c r="B109" s="49" t="s">
        <v>130</v>
      </c>
      <c r="C109" s="78" t="s">
        <v>8</v>
      </c>
      <c r="D109" s="93">
        <v>1</v>
      </c>
      <c r="E109" s="94"/>
      <c r="F109" s="95"/>
      <c r="G109" s="59">
        <f t="shared" ref="G109" si="4">D109*(E109+F109)</f>
        <v>0</v>
      </c>
    </row>
    <row r="110" spans="1:7" s="80" customFormat="1" x14ac:dyDescent="0.2">
      <c r="A110" s="15"/>
      <c r="B110" s="50"/>
      <c r="C110" s="82"/>
      <c r="D110" s="93"/>
      <c r="E110" s="94"/>
      <c r="F110" s="95"/>
      <c r="G110" s="59"/>
    </row>
    <row r="111" spans="1:7" s="80" customFormat="1" ht="15" customHeight="1" x14ac:dyDescent="0.25">
      <c r="A111" s="116" t="s">
        <v>131</v>
      </c>
      <c r="B111" s="117"/>
      <c r="C111" s="117"/>
      <c r="D111" s="117"/>
      <c r="E111" s="62"/>
      <c r="F111" s="63"/>
      <c r="G111" s="118">
        <f>SUM(G106:G110)</f>
        <v>0</v>
      </c>
    </row>
    <row r="112" spans="1:7" s="80" customFormat="1" ht="15" customHeight="1" x14ac:dyDescent="0.25">
      <c r="A112" s="106" t="s">
        <v>56</v>
      </c>
      <c r="B112" s="107"/>
      <c r="C112" s="107"/>
      <c r="D112" s="107"/>
      <c r="E112" s="64"/>
      <c r="F112" s="65"/>
      <c r="G112" s="119"/>
    </row>
    <row r="113" spans="1:7" x14ac:dyDescent="0.2">
      <c r="A113" s="15"/>
      <c r="B113" s="19"/>
      <c r="C113" s="38"/>
      <c r="D113" s="16"/>
      <c r="E113" s="86"/>
      <c r="F113" s="85"/>
      <c r="G113" s="17"/>
    </row>
    <row r="114" spans="1:7" ht="15.75" x14ac:dyDescent="0.2">
      <c r="A114" s="25"/>
      <c r="B114" s="61" t="s">
        <v>43</v>
      </c>
      <c r="C114" s="38"/>
      <c r="D114" s="16"/>
      <c r="E114" s="86"/>
      <c r="F114" s="85"/>
      <c r="G114" s="26"/>
    </row>
    <row r="115" spans="1:7" ht="15.75" x14ac:dyDescent="0.2">
      <c r="A115" s="25"/>
      <c r="B115" s="61" t="s">
        <v>45</v>
      </c>
      <c r="C115" s="38"/>
      <c r="D115" s="16"/>
      <c r="E115" s="86"/>
      <c r="F115" s="85"/>
      <c r="G115" s="26"/>
    </row>
    <row r="116" spans="1:7" ht="15.75" x14ac:dyDescent="0.25">
      <c r="A116" s="25">
        <v>7.1</v>
      </c>
      <c r="B116" s="20" t="s">
        <v>40</v>
      </c>
      <c r="C116" s="38"/>
      <c r="D116" s="16"/>
      <c r="E116" s="86"/>
      <c r="F116" s="85"/>
      <c r="G116" s="26"/>
    </row>
    <row r="117" spans="1:7" x14ac:dyDescent="0.2">
      <c r="A117" s="25" t="s">
        <v>135</v>
      </c>
      <c r="B117" s="19"/>
      <c r="C117" s="38"/>
      <c r="D117" s="16"/>
      <c r="E117" s="91"/>
      <c r="F117" s="92"/>
      <c r="G117" s="59">
        <f t="shared" ref="G117" si="5">D117*(E117+F117)</f>
        <v>0</v>
      </c>
    </row>
    <row r="118" spans="1:7" x14ac:dyDescent="0.2">
      <c r="A118" s="25" t="s">
        <v>144</v>
      </c>
      <c r="B118" s="19"/>
      <c r="C118" s="38"/>
      <c r="D118" s="16"/>
      <c r="E118" s="91"/>
      <c r="F118" s="92"/>
      <c r="G118" s="59"/>
    </row>
    <row r="119" spans="1:7" x14ac:dyDescent="0.2">
      <c r="A119" s="25" t="s">
        <v>145</v>
      </c>
      <c r="B119" s="19"/>
      <c r="C119" s="38"/>
      <c r="D119" s="16"/>
      <c r="E119" s="91"/>
      <c r="F119" s="92"/>
      <c r="G119" s="59"/>
    </row>
    <row r="120" spans="1:7" x14ac:dyDescent="0.2">
      <c r="A120" s="25" t="s">
        <v>146</v>
      </c>
      <c r="B120" s="19"/>
      <c r="C120" s="38"/>
      <c r="D120" s="16"/>
      <c r="E120" s="91"/>
      <c r="F120" s="92"/>
      <c r="G120" s="59"/>
    </row>
    <row r="121" spans="1:7" x14ac:dyDescent="0.2">
      <c r="A121" s="25" t="s">
        <v>147</v>
      </c>
      <c r="B121" s="19"/>
      <c r="C121" s="38"/>
      <c r="D121" s="16"/>
      <c r="E121" s="91"/>
      <c r="F121" s="92"/>
      <c r="G121" s="59"/>
    </row>
    <row r="122" spans="1:7" x14ac:dyDescent="0.2">
      <c r="A122" s="25"/>
      <c r="B122" s="19"/>
      <c r="C122" s="38"/>
      <c r="D122" s="16"/>
      <c r="E122" s="86"/>
      <c r="F122" s="85"/>
      <c r="G122" s="26"/>
    </row>
    <row r="123" spans="1:7" ht="15" customHeight="1" x14ac:dyDescent="0.25">
      <c r="A123" s="116" t="s">
        <v>76</v>
      </c>
      <c r="B123" s="117"/>
      <c r="C123" s="117"/>
      <c r="D123" s="117"/>
      <c r="E123" s="87"/>
      <c r="F123" s="88"/>
      <c r="G123" s="104">
        <f>SUM(G114:G122)</f>
        <v>0</v>
      </c>
    </row>
    <row r="124" spans="1:7" ht="15" customHeight="1" x14ac:dyDescent="0.25">
      <c r="A124" s="106" t="s">
        <v>56</v>
      </c>
      <c r="B124" s="107"/>
      <c r="C124" s="107"/>
      <c r="D124" s="107"/>
      <c r="E124" s="89"/>
      <c r="F124" s="90"/>
      <c r="G124" s="105"/>
    </row>
    <row r="125" spans="1:7" x14ac:dyDescent="0.2">
      <c r="A125" s="15"/>
      <c r="B125" s="19"/>
      <c r="C125" s="38"/>
      <c r="D125" s="16"/>
      <c r="E125" s="86"/>
      <c r="F125" s="85"/>
      <c r="G125" s="17"/>
    </row>
    <row r="126" spans="1:7" ht="15.75" x14ac:dyDescent="0.2">
      <c r="A126" s="25"/>
      <c r="B126" s="61" t="s">
        <v>149</v>
      </c>
      <c r="C126" s="38"/>
      <c r="D126" s="16"/>
      <c r="E126" s="86"/>
      <c r="F126" s="85"/>
      <c r="G126" s="26"/>
    </row>
    <row r="127" spans="1:7" ht="15.75" x14ac:dyDescent="0.2">
      <c r="A127" s="25"/>
      <c r="B127" s="61" t="s">
        <v>148</v>
      </c>
      <c r="C127" s="38"/>
      <c r="D127" s="16"/>
      <c r="E127" s="86"/>
      <c r="F127" s="85"/>
      <c r="G127" s="26"/>
    </row>
    <row r="128" spans="1:7" ht="15.75" x14ac:dyDescent="0.25">
      <c r="A128" s="25">
        <v>8.1</v>
      </c>
      <c r="B128" s="20" t="s">
        <v>40</v>
      </c>
      <c r="C128" s="38"/>
      <c r="D128" s="16"/>
      <c r="E128" s="86"/>
      <c r="F128" s="85"/>
      <c r="G128" s="26"/>
    </row>
    <row r="129" spans="1:7" x14ac:dyDescent="0.2">
      <c r="A129" s="25" t="s">
        <v>150</v>
      </c>
      <c r="B129" s="19"/>
      <c r="C129" s="38"/>
      <c r="D129" s="16"/>
      <c r="E129" s="91"/>
      <c r="F129" s="92"/>
      <c r="G129" s="59">
        <f t="shared" ref="G129" si="6">D129*(E129+F129)</f>
        <v>0</v>
      </c>
    </row>
    <row r="130" spans="1:7" x14ac:dyDescent="0.2">
      <c r="A130" s="25" t="s">
        <v>152</v>
      </c>
      <c r="B130" s="19"/>
      <c r="C130" s="38"/>
      <c r="D130" s="16"/>
      <c r="E130" s="91"/>
      <c r="F130" s="92"/>
      <c r="G130" s="59"/>
    </row>
    <row r="131" spans="1:7" x14ac:dyDescent="0.2">
      <c r="A131" s="25" t="s">
        <v>153</v>
      </c>
      <c r="B131" s="19"/>
      <c r="C131" s="38"/>
      <c r="D131" s="16"/>
      <c r="E131" s="91"/>
      <c r="F131" s="92"/>
      <c r="G131" s="59"/>
    </row>
    <row r="132" spans="1:7" x14ac:dyDescent="0.2">
      <c r="A132" s="25" t="s">
        <v>154</v>
      </c>
      <c r="B132" s="19"/>
      <c r="C132" s="38"/>
      <c r="D132" s="16"/>
      <c r="E132" s="91"/>
      <c r="F132" s="92"/>
      <c r="G132" s="59"/>
    </row>
    <row r="133" spans="1:7" x14ac:dyDescent="0.2">
      <c r="A133" s="25" t="s">
        <v>155</v>
      </c>
      <c r="B133" s="19"/>
      <c r="C133" s="38"/>
      <c r="D133" s="16"/>
      <c r="E133" s="91"/>
      <c r="F133" s="92"/>
      <c r="G133" s="59"/>
    </row>
    <row r="134" spans="1:7" x14ac:dyDescent="0.2">
      <c r="A134" s="25"/>
      <c r="B134" s="19"/>
      <c r="C134" s="38"/>
      <c r="D134" s="16"/>
      <c r="E134" s="91"/>
      <c r="F134" s="92"/>
      <c r="G134" s="59"/>
    </row>
    <row r="135" spans="1:7" x14ac:dyDescent="0.2">
      <c r="A135" s="25"/>
      <c r="B135" s="19"/>
      <c r="C135" s="38"/>
      <c r="D135" s="16"/>
      <c r="E135" s="86"/>
      <c r="F135" s="85"/>
      <c r="G135" s="26"/>
    </row>
    <row r="136" spans="1:7" ht="15" customHeight="1" x14ac:dyDescent="0.25">
      <c r="A136" s="116" t="s">
        <v>151</v>
      </c>
      <c r="B136" s="117"/>
      <c r="C136" s="117"/>
      <c r="D136" s="117"/>
      <c r="E136" s="87"/>
      <c r="F136" s="88"/>
      <c r="G136" s="104">
        <f>SUM(G126:G135)</f>
        <v>0</v>
      </c>
    </row>
    <row r="137" spans="1:7" ht="15" customHeight="1" thickBot="1" x14ac:dyDescent="0.3">
      <c r="A137" s="106" t="s">
        <v>56</v>
      </c>
      <c r="B137" s="107"/>
      <c r="C137" s="107"/>
      <c r="D137" s="107"/>
      <c r="E137" s="89"/>
      <c r="F137" s="90"/>
      <c r="G137" s="105"/>
    </row>
    <row r="138" spans="1:7" ht="29.25" customHeight="1" x14ac:dyDescent="0.2">
      <c r="A138" s="108" t="s">
        <v>51</v>
      </c>
      <c r="B138" s="109"/>
      <c r="C138" s="109"/>
      <c r="D138" s="109"/>
      <c r="E138" s="109"/>
      <c r="F138" s="109"/>
      <c r="G138" s="57"/>
    </row>
    <row r="139" spans="1:7" ht="12" customHeight="1" x14ac:dyDescent="0.25">
      <c r="A139" s="55"/>
      <c r="B139" s="55"/>
      <c r="C139" s="55"/>
      <c r="D139" s="55"/>
      <c r="E139" s="56"/>
      <c r="F139" s="56"/>
      <c r="G139" s="57"/>
    </row>
  </sheetData>
  <mergeCells count="28">
    <mergeCell ref="A1:G1"/>
    <mergeCell ref="A30:D30"/>
    <mergeCell ref="A56:D56"/>
    <mergeCell ref="A42:D42"/>
    <mergeCell ref="A29:D29"/>
    <mergeCell ref="G29:G30"/>
    <mergeCell ref="A41:D41"/>
    <mergeCell ref="G41:G42"/>
    <mergeCell ref="A55:D55"/>
    <mergeCell ref="G55:G56"/>
    <mergeCell ref="A2:G2"/>
    <mergeCell ref="A3:G3"/>
    <mergeCell ref="A98:D98"/>
    <mergeCell ref="G98:G99"/>
    <mergeCell ref="G83:G84"/>
    <mergeCell ref="A84:D84"/>
    <mergeCell ref="A83:D83"/>
    <mergeCell ref="G123:G124"/>
    <mergeCell ref="A124:D124"/>
    <mergeCell ref="A138:F138"/>
    <mergeCell ref="A137:D137"/>
    <mergeCell ref="A99:D99"/>
    <mergeCell ref="A136:D136"/>
    <mergeCell ref="G136:G137"/>
    <mergeCell ref="A111:D111"/>
    <mergeCell ref="G111:G112"/>
    <mergeCell ref="A112:D112"/>
    <mergeCell ref="A123:D123"/>
  </mergeCells>
  <phoneticPr fontId="2" type="noConversion"/>
  <printOptions horizontalCentered="1"/>
  <pageMargins left="0.25" right="0.25" top="0.75" bottom="0.75" header="0.3" footer="0.3"/>
  <pageSetup paperSize="9" orientation="portrait" r:id="rId1"/>
  <headerFooter alignWithMargins="0">
    <oddFooter>&amp;C&amp;P&amp;RBill of Quantities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67A16CDBD4FA48AF99CF0C0608D28A" ma:contentTypeVersion="16" ma:contentTypeDescription="Create a new document." ma:contentTypeScope="" ma:versionID="65b33e8b3db0baa045284d119c82c5fc">
  <xsd:schema xmlns:xsd="http://www.w3.org/2001/XMLSchema" xmlns:xs="http://www.w3.org/2001/XMLSchema" xmlns:p="http://schemas.microsoft.com/office/2006/metadata/properties" xmlns:ns2="3c6c8f46-8e10-4cb0-be7e-588903923501" xmlns:ns3="26776bba-e584-491c-b954-1a49781f6b14" targetNamespace="http://schemas.microsoft.com/office/2006/metadata/properties" ma:root="true" ma:fieldsID="4fdbbe65a5bf4922a936f1255ff57243" ns2:_="" ns3:_="">
    <xsd:import namespace="3c6c8f46-8e10-4cb0-be7e-588903923501"/>
    <xsd:import namespace="26776bba-e584-491c-b954-1a49781f6b1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Statu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6c8f46-8e10-4cb0-be7e-5889039235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d677fcd-a777-46c0-9ce8-27f0800b2801"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element name="Status" ma:index="20" nillable="true" ma:displayName="Status" ma:description="Sent for NTB as Single Source" ma:format="Dropdown" ma:internalName="Status">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776bba-e584-491c-b954-1a49781f6b1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4f52fc9-9f7b-413c-a459-dd9020d3313e}" ma:internalName="TaxCatchAll" ma:showField="CatchAllData" ma:web="26776bba-e584-491c-b954-1a49781f6b1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c6c8f46-8e10-4cb0-be7e-588903923501">
      <Terms xmlns="http://schemas.microsoft.com/office/infopath/2007/PartnerControls"/>
    </lcf76f155ced4ddcb4097134ff3c332f>
    <TaxCatchAll xmlns="26776bba-e584-491c-b954-1a49781f6b14" xsi:nil="true"/>
    <Status xmlns="3c6c8f46-8e10-4cb0-be7e-588903923501" xsi:nil="true"/>
  </documentManagement>
</p:properties>
</file>

<file path=customXml/itemProps1.xml><?xml version="1.0" encoding="utf-8"?>
<ds:datastoreItem xmlns:ds="http://schemas.openxmlformats.org/officeDocument/2006/customXml" ds:itemID="{3769573A-9D2D-4D30-8671-FC3B482B7FF3}"/>
</file>

<file path=customXml/itemProps2.xml><?xml version="1.0" encoding="utf-8"?>
<ds:datastoreItem xmlns:ds="http://schemas.openxmlformats.org/officeDocument/2006/customXml" ds:itemID="{C422B3B2-B468-425F-9E00-FC65582FD42E}"/>
</file>

<file path=customXml/itemProps3.xml><?xml version="1.0" encoding="utf-8"?>
<ds:datastoreItem xmlns:ds="http://schemas.openxmlformats.org/officeDocument/2006/customXml" ds:itemID="{E9D7C1D1-F10F-4E54-9131-17C8CEF44E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SUMMARY</vt:lpstr>
      <vt:lpstr>BOQ</vt:lpstr>
      <vt:lpstr>SUMMARY!Print_Area</vt:lpstr>
      <vt:lpstr>BOQ!Print_Titles</vt:lpstr>
    </vt:vector>
  </TitlesOfParts>
  <Company>Private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 Naeem</dc:creator>
  <cp:lastModifiedBy>Ali Shareef</cp:lastModifiedBy>
  <cp:lastPrinted>2023-01-14T11:21:38Z</cp:lastPrinted>
  <dcterms:created xsi:type="dcterms:W3CDTF">2001-09-20T18:28:09Z</dcterms:created>
  <dcterms:modified xsi:type="dcterms:W3CDTF">2023-10-12T06:06:37Z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0x010100A467A16CDBD4FA48AF99CF0C0608D28A</vt:lpwstr>
  </property>
</Properties>
</file>