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showObjects="placeholders"/>
  <mc:AlternateContent xmlns:mc="http://schemas.openxmlformats.org/markup-compatibility/2006">
    <mc:Choice Requires="x15">
      <x15ac:absPath xmlns:x15ac="http://schemas.microsoft.com/office/spreadsheetml/2010/11/ac" url="https://igmhmv.sharepoint.com/sites/Estate/Shared Documents/Estate/Projects 2026/Self Levelling/"/>
    </mc:Choice>
  </mc:AlternateContent>
  <xr:revisionPtr revIDLastSave="0" documentId="8_{E8FB3015-8B6F-4EB7-AD1D-21232E526E90}" xr6:coauthVersionLast="47" xr6:coauthVersionMax="47" xr10:uidLastSave="{00000000-0000-0000-0000-000000000000}"/>
  <bookViews>
    <workbookView xWindow="-28920" yWindow="-405" windowWidth="29040" windowHeight="15720" tabRatio="822" xr2:uid="{00000000-000D-0000-FFFF-FFFF00000000}"/>
  </bookViews>
  <sheets>
    <sheet name="Cover" sheetId="73" r:id="rId1"/>
    <sheet name="BOQ Summary" sheetId="62" r:id="rId2"/>
    <sheet name="BOQ " sheetId="72" r:id="rId3"/>
  </sheets>
  <definedNames>
    <definedName name="_xlnm.Print_Area" localSheetId="2">'BOQ '!$A$1:$M$50</definedName>
    <definedName name="_xlnm.Print_Area" localSheetId="1">'BOQ Summary'!$A$1:$F$11</definedName>
    <definedName name="_xlnm.Print_Area" localSheetId="0">Cover!$A$1:$I$34</definedName>
    <definedName name="_xlnm.Print_Titles" localSheetId="2">'BOQ '!$6:$6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8" i="72" l="1"/>
  <c r="M48" i="72" s="1"/>
  <c r="K37" i="72"/>
  <c r="M37" i="72" s="1"/>
  <c r="K36" i="72"/>
  <c r="M36" i="72" s="1"/>
  <c r="C7" i="62"/>
  <c r="K50" i="72" l="1"/>
  <c r="D7" i="62" s="1"/>
  <c r="L50" i="72"/>
  <c r="E7" i="62" s="1"/>
  <c r="M50" i="72" l="1"/>
  <c r="F7" i="62" s="1"/>
  <c r="A3" i="62" l="1"/>
  <c r="A2" i="72" s="1"/>
  <c r="D8" i="62" l="1"/>
  <c r="F8" i="62"/>
  <c r="F9" i="62" s="1"/>
  <c r="F10" i="62" s="1"/>
  <c r="E8" i="62"/>
</calcChain>
</file>

<file path=xl/sharedStrings.xml><?xml version="1.0" encoding="utf-8"?>
<sst xmlns="http://schemas.openxmlformats.org/spreadsheetml/2006/main" count="80" uniqueCount="71">
  <si>
    <t>BILL OF QUANTITIES</t>
  </si>
  <si>
    <t>IGMH WARD SELF LEVELING WORK</t>
  </si>
  <si>
    <t>CLIENT : IGMH</t>
  </si>
  <si>
    <t>SUMMARY OF BILLS OF QUANTITIES</t>
  </si>
  <si>
    <t>DESCRIPTION</t>
  </si>
  <si>
    <t>MATERIAL COST</t>
  </si>
  <si>
    <t>LABOUR COST</t>
  </si>
  <si>
    <t>AMOUNT</t>
  </si>
  <si>
    <t>TOTAL  AMOUNT</t>
  </si>
  <si>
    <t>GST 8%</t>
  </si>
  <si>
    <t>TOTAL  AMOUNT including GST</t>
  </si>
  <si>
    <t xml:space="preserve"> Republic of Maldives</t>
  </si>
  <si>
    <t>ITEM</t>
  </si>
  <si>
    <t>UNIT</t>
  </si>
  <si>
    <t>QTY</t>
  </si>
  <si>
    <t>MATERIAL RATE</t>
  </si>
  <si>
    <t>LABOUR RATE</t>
  </si>
  <si>
    <t>MATERIAL AMOUNT</t>
  </si>
  <si>
    <t>LABOUR AMOUNT</t>
  </si>
  <si>
    <t>1.0.00</t>
  </si>
  <si>
    <t xml:space="preserve">Bill №: 01 - SELF LEVELING </t>
  </si>
  <si>
    <t>1.1.00</t>
  </si>
  <si>
    <t>GENERAL NOTES</t>
  </si>
  <si>
    <t>Abbreviations</t>
  </si>
  <si>
    <t>m</t>
  </si>
  <si>
    <t xml:space="preserve"> - metre</t>
  </si>
  <si>
    <t>nr</t>
  </si>
  <si>
    <t xml:space="preserve"> - numbers</t>
  </si>
  <si>
    <t>m3</t>
  </si>
  <si>
    <t xml:space="preserve"> - cubic metres</t>
  </si>
  <si>
    <t>m2</t>
  </si>
  <si>
    <t xml:space="preserve"> - square metres</t>
  </si>
  <si>
    <t xml:space="preserve"> - linear metre</t>
  </si>
  <si>
    <t>t</t>
  </si>
  <si>
    <t xml:space="preserve"> - tons</t>
  </si>
  <si>
    <t>inc.</t>
  </si>
  <si>
    <t xml:space="preserve"> - including</t>
  </si>
  <si>
    <t>mm</t>
  </si>
  <si>
    <t xml:space="preserve"> - millimetre</t>
  </si>
  <si>
    <t>SS</t>
  </si>
  <si>
    <t xml:space="preserve"> - stainless steel</t>
  </si>
  <si>
    <t>GI</t>
  </si>
  <si>
    <t xml:space="preserve"> - galvanized iron</t>
  </si>
  <si>
    <t>sqft</t>
  </si>
  <si>
    <t xml:space="preserve"> -square feet</t>
  </si>
  <si>
    <t>1.2.00</t>
  </si>
  <si>
    <t xml:space="preserve">SELF LEVELING </t>
  </si>
  <si>
    <t>a. Mandatory Tile Compatibility: The proposed self-leveling compound and primer system must be explicitly formulated, certified, and warrantied by the manufacturer for application directly over existing glazed ceramic and porcelain tiles. Standard concrete-only leveling compounds are strictly prohibited.</t>
  </si>
  <si>
    <t>b. Specialized Non-Porous Primer: A high-performance bonding primer designed specifically for non-absorbent, smooth surfaces (such as grit-based synthetic resin primers) must be used. Standard porous concrete primers will not be accepted.</t>
  </si>
  <si>
    <t>c. Technical Verification (TDS): The contractor or supplier must submit the manufacturer's Technical Data Sheets (TDS) proving the quoted products are approved for "tile-over-tile" or "leveler-over-tile" applications prior to material approval.</t>
  </si>
  <si>
    <t>d. Single-Source System: To ensure chemical bonding compatibility and to validate the manufacturer's warranty, both the non-porous primer and the self-leveling cement must be manufactured by the exact same brand (e.g., a complete Mapei system or a complete ARDEX system).</t>
  </si>
  <si>
    <t>e. Grit-Based Primer Formulation: The primer must be a single-component, ready-mixed synthetic resin formulation containing suspended aggregate (grit). It must be officially certified and warranted by the manufacturer for use as a bonding agent over dense, completely non-porous subfloors, specifically existing glazed ceramic or porcelain tiles.</t>
  </si>
  <si>
    <t>f. Primer Application &amp; Curing: The primer must be applied in a thin, continuous coat using a short-nap roller, ensuring no puddling occurs in grout lines. The contractor must allow the primer to flash-off completely until it forms a dry, rough, sandpaper-like film. Pouring leveling compound over wet or improperly bonded primer is strictly prohibited.</t>
  </si>
  <si>
    <t>g. Compressive Strength for Rolling Loads: The self-leveling cement must be a polymer-modified, high-flow underlayment capable of achieving a minimum compressive strength of 25 MPa (approx. 3,600 psi) at 28 days. This is mandatory to withstand heavy dynamic rolling loads, equipment, and carts without indenting the final floor covering.</t>
  </si>
  <si>
    <t>h. Minimum Depth &amp; Anti-Telegraphing: To prevent the rough grit of the primer from telegraphing (showing through) the final floor covering, the self-leveling compound must be poured at a strictly monitored minimum depth of 3mm to completely encapsulate the primer beneath.</t>
  </si>
  <si>
    <t>i. Air Entrapment &amp; Surface Finish: Immediately upon pouring, the fluid compound must be aggressively treated with a spiked roller to release all entrapped air. The final cured surface must dry to an ultra-smooth, pinhole-free, glass-like finish suitable for the direct adhesive application of thin resilient PVC flooring.</t>
  </si>
  <si>
    <t>j. Final Micro-Smoothing Verification: Prior to the installation of the PVC flooring, the contractor must inspect the cured self-leveler. If any pinholes, trowel marks, or minor surface imperfections remain, the contractor is required to supply and apply an ultra-fine cementitious skim coat (feather finish) over the affected areas to achieve a completely mirrored surface.</t>
  </si>
  <si>
    <t>1.2.1</t>
  </si>
  <si>
    <t>SELF-LEVELING CEMENT (Min. 4mm to 5mm Thickness)</t>
  </si>
  <si>
    <t>1.2.2</t>
  </si>
  <si>
    <t>BONDING PRIMER</t>
  </si>
  <si>
    <t xml:space="preserve">INSTALLTION </t>
  </si>
  <si>
    <t>a. Substrate Sounding &amp; Repair: Prior to any surface preparation, the contractor must acoustically "sound" the existing tile floor (tapping for hollow spots). Any drummy, loose, or cracked tiles must be completely removed, and the resulting voids filled with a rapid-setting, high-strength repair mortar so the floor is entirely solid before priming.</t>
  </si>
  <si>
    <t>b. Mechanical Abrasion &amp; Dust Removal: To ensure the synthetic primer achieves maximum grip, the existing tile glaze must be mechanically scuffed or lightly ground (e.g., using a rotary floor machine with a coarse sanding screen or diamond pad). The floor must then be thoroughly degreased and meticulously vacuumed to remove 100% of the dust.</t>
  </si>
  <si>
    <t>c. Perimeter Sealing &amp; Containment: Self-leveling compound is highly fluid. The contractor must meticulously dam all doorways, floor drains, and pipe penetrations. Compressible isolation foam tape (perimeter expansion strip) must be installed along all walls and columns to prevent the compound from escaping and to allow for natural structural movement.</t>
  </si>
  <si>
    <t>d. Strict Mixing Ratios: The water-to-powder mixing ratio must be measured precisely according to the manufacturer's Technical Data Sheet. Overwatering the compound to make it flow easier is strictly prohibited, as this causes the heavy sand to sink, leaves a weak powdery surface (laitance), and guarantees the failure of the medical vinyl adhesive.</t>
  </si>
  <si>
    <t>e. Continuous "Wet Edge" Pouring: The contractor must deploy sufficient labor and mixing stations to ensure a continuous pour. Successive batches of leveling compound must be poured and blended into the previous batch before it begins to set (maintaining a "wet edge"). This prevents cold joints, ridges, and height variations.</t>
  </si>
  <si>
    <t>f. Environmental Controls (Draft Protection): During the pour and the initial curing phase (first 12–24 hours), the work area must be fully enclosed. Windows and doors must be shut to prevent strong cross-drafts, direct sunlight, or extreme temperature fluctuations, which cause plastic shrinkage cracking in the drying cement.</t>
  </si>
  <si>
    <t>g. Cure Time &amp; Moisture Testing: The newly leveled floor must be protected from all foot traffic for the manufacturer’s specified duration. Furthermore, the contractor must verify that the self-leveling compound has fully cured and passed the required moisture tests before the medical PVC adhesive is applied.</t>
  </si>
  <si>
    <t>1.2.3</t>
  </si>
  <si>
    <t>TOTAL OF BILL №: 01 - Carried Over To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</si>
</sst>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00_-;\-* #,##0.00_-;_-* &quot;-&quot;??_-;_-@_-"/>
    <numFmt numFmtId="165" formatCode="_(&quot;MRF&quot;* #,##0.00_);_(&quot;MRF&quot;* \(#,##0.00\);_(&quot;MRF&quot;* &quot;-&quot;??_);_(@_)"/>
  </numFmts>
  <fonts count="2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theme="1"/>
      <name val="Calibri"/>
      <family val="2"/>
      <scheme val="minor"/>
    </font>
    <font>
      <b/>
      <sz val="11"/>
      <name val="Calibri"/>
      <family val="2"/>
      <scheme val="minor"/>
    </font>
    <font>
      <b/>
      <sz val="11"/>
      <color theme="1"/>
      <name val="Calibri"/>
      <family val="2"/>
      <scheme val="minor"/>
    </font>
    <font>
      <sz val="12"/>
      <color theme="1"/>
      <name val="Calibri"/>
      <family val="2"/>
      <scheme val="minor"/>
    </font>
    <font>
      <b/>
      <sz val="12"/>
      <name val="Calibri"/>
      <family val="2"/>
      <scheme val="minor"/>
    </font>
    <font>
      <b/>
      <i/>
      <sz val="14"/>
      <color theme="1"/>
      <name val="Calibri"/>
      <family val="2"/>
      <scheme val="minor"/>
    </font>
    <font>
      <b/>
      <sz val="20"/>
      <color theme="1"/>
      <name val="Calibri"/>
      <family val="2"/>
      <scheme val="minor"/>
    </font>
    <font>
      <sz val="10"/>
      <name val="Calibri"/>
      <family val="2"/>
      <scheme val="minor"/>
    </font>
    <font>
      <sz val="20"/>
      <color theme="1"/>
      <name val="Calibri"/>
      <family val="2"/>
      <scheme val="minor"/>
    </font>
    <font>
      <b/>
      <sz val="11"/>
      <color indexed="8"/>
      <name val="Calibri"/>
      <family val="2"/>
      <scheme val="minor"/>
    </font>
    <font>
      <b/>
      <sz val="10"/>
      <name val="Calibri"/>
      <family val="2"/>
      <scheme val="minor"/>
    </font>
    <font>
      <sz val="8"/>
      <name val="Arial"/>
      <family val="2"/>
    </font>
    <font>
      <sz val="8"/>
      <name val="Arial"/>
      <family val="2"/>
    </font>
    <font>
      <sz val="10"/>
      <color theme="1"/>
      <name val="Calibri"/>
      <family val="2"/>
      <scheme val="minor"/>
    </font>
    <font>
      <b/>
      <sz val="10"/>
      <color theme="1"/>
      <name val="Calibri"/>
      <family val="2"/>
      <scheme val="minor"/>
    </font>
    <font>
      <b/>
      <u/>
      <sz val="10"/>
      <color theme="1"/>
      <name val="Calibri"/>
      <family val="2"/>
      <scheme val="minor"/>
    </font>
    <font>
      <u/>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2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hair">
        <color auto="1"/>
      </top>
      <bottom style="hair">
        <color auto="1"/>
      </bottom>
      <diagonal/>
    </border>
    <border>
      <left style="thin">
        <color auto="1"/>
      </left>
      <right style="thin">
        <color auto="1"/>
      </right>
      <top style="hair">
        <color auto="1"/>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bottom style="hair">
        <color auto="1"/>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diagonal/>
    </border>
    <border>
      <left style="thin">
        <color indexed="64"/>
      </left>
      <right style="thin">
        <color theme="0"/>
      </right>
      <top/>
      <bottom/>
      <diagonal/>
    </border>
    <border>
      <left style="thin">
        <color indexed="64"/>
      </left>
      <right/>
      <top/>
      <bottom/>
      <diagonal/>
    </border>
  </borders>
  <cellStyleXfs count="167">
    <xf numFmtId="0" fontId="0" fillId="0" borderId="0"/>
    <xf numFmtId="43" fontId="10" fillId="0" borderId="0" applyFont="0" applyFill="0" applyBorder="0" applyAlignment="0" applyProtection="0"/>
    <xf numFmtId="43" fontId="11" fillId="0" borderId="0" applyFont="0" applyFill="0" applyBorder="0" applyAlignment="0" applyProtection="0"/>
    <xf numFmtId="44" fontId="1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9" fillId="0" borderId="0"/>
    <xf numFmtId="164" fontId="9" fillId="0" borderId="0" applyFont="0" applyFill="0" applyBorder="0" applyAlignment="0" applyProtection="0"/>
    <xf numFmtId="9" fontId="9"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0" fillId="0" borderId="0" applyFon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40" fontId="22" fillId="0" borderId="0" applyFont="0" applyFill="0" applyBorder="0" applyAlignment="0" applyProtection="0"/>
    <xf numFmtId="43" fontId="10" fillId="0" borderId="0" applyFont="0" applyFill="0" applyBorder="0" applyAlignment="0" applyProtection="0"/>
    <xf numFmtId="40" fontId="22" fillId="0" borderId="0" applyFont="0" applyFill="0" applyBorder="0" applyAlignment="0" applyProtection="0"/>
    <xf numFmtId="0" fontId="22" fillId="0" borderId="0"/>
    <xf numFmtId="0" fontId="3" fillId="0" borderId="0"/>
    <xf numFmtId="0" fontId="2"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102">
    <xf numFmtId="0" fontId="0" fillId="0" borderId="0" xfId="0"/>
    <xf numFmtId="0" fontId="13" fillId="0" borderId="0" xfId="0" applyFont="1" applyAlignment="1">
      <alignment horizontal="center" vertical="center"/>
    </xf>
    <xf numFmtId="43" fontId="15" fillId="0" borderId="4" xfId="0" applyNumberFormat="1" applyFont="1" applyBorder="1" applyAlignment="1">
      <alignment vertical="center"/>
    </xf>
    <xf numFmtId="0" fontId="18" fillId="0" borderId="0" xfId="0" applyFont="1"/>
    <xf numFmtId="0" fontId="18" fillId="0" borderId="0" xfId="11" applyFont="1"/>
    <xf numFmtId="0" fontId="18" fillId="0" borderId="13" xfId="0" applyFont="1" applyBorder="1" applyAlignment="1">
      <alignment vertical="center"/>
    </xf>
    <xf numFmtId="43" fontId="18" fillId="0" borderId="0" xfId="0" applyNumberFormat="1" applyFont="1"/>
    <xf numFmtId="43" fontId="18" fillId="0" borderId="0" xfId="1" applyFont="1"/>
    <xf numFmtId="10" fontId="18" fillId="0" borderId="0" xfId="0" applyNumberFormat="1" applyFont="1"/>
    <xf numFmtId="0" fontId="21" fillId="0" borderId="0" xfId="0" applyFont="1"/>
    <xf numFmtId="0" fontId="21" fillId="0" borderId="0" xfId="0" applyFont="1" applyAlignment="1">
      <alignment horizontal="center" vertical="center"/>
    </xf>
    <xf numFmtId="0" fontId="18" fillId="0" borderId="0" xfId="0" applyFont="1" applyAlignment="1">
      <alignment vertical="center"/>
    </xf>
    <xf numFmtId="0" fontId="21" fillId="0" borderId="0" xfId="0" applyFont="1" applyAlignment="1">
      <alignment vertical="center"/>
    </xf>
    <xf numFmtId="0" fontId="24" fillId="0" borderId="7" xfId="0" applyFont="1" applyBorder="1" applyAlignment="1">
      <alignment vertical="top"/>
    </xf>
    <xf numFmtId="0" fontId="24" fillId="0" borderId="14" xfId="0" applyFont="1" applyBorder="1" applyAlignment="1">
      <alignment horizontal="right"/>
    </xf>
    <xf numFmtId="0" fontId="24" fillId="0" borderId="15" xfId="0" applyFont="1" applyBorder="1" applyAlignment="1">
      <alignment horizontal="right"/>
    </xf>
    <xf numFmtId="0" fontId="24" fillId="0" borderId="16" xfId="0" applyFont="1" applyBorder="1"/>
    <xf numFmtId="0" fontId="24" fillId="0" borderId="0" xfId="0" applyFont="1"/>
    <xf numFmtId="0" fontId="24" fillId="0" borderId="0" xfId="0" applyFont="1" applyAlignment="1">
      <alignment horizontal="center" vertical="center"/>
    </xf>
    <xf numFmtId="43" fontId="24" fillId="0" borderId="0" xfId="1" applyFont="1" applyFill="1" applyAlignment="1">
      <alignment horizontal="center" vertical="center"/>
    </xf>
    <xf numFmtId="43" fontId="24" fillId="0" borderId="0" xfId="1" applyFont="1" applyFill="1" applyAlignment="1">
      <alignment vertical="top"/>
    </xf>
    <xf numFmtId="43" fontId="25" fillId="0" borderId="0" xfId="0" applyNumberFormat="1" applyFont="1" applyAlignment="1">
      <alignment vertical="top"/>
    </xf>
    <xf numFmtId="0" fontId="25" fillId="0" borderId="0" xfId="0" applyFont="1"/>
    <xf numFmtId="0" fontId="25" fillId="0" borderId="14" xfId="0" applyFont="1" applyBorder="1" applyAlignment="1">
      <alignment horizontal="right"/>
    </xf>
    <xf numFmtId="0" fontId="25" fillId="0" borderId="15" xfId="0" applyFont="1" applyBorder="1" applyAlignment="1">
      <alignment horizontal="right"/>
    </xf>
    <xf numFmtId="0" fontId="25" fillId="0" borderId="16" xfId="0" applyFont="1" applyBorder="1"/>
    <xf numFmtId="0" fontId="25" fillId="0" borderId="0" xfId="0" applyFont="1" applyAlignment="1">
      <alignment horizontal="center" vertical="center"/>
    </xf>
    <xf numFmtId="43" fontId="25" fillId="0" borderId="0" xfId="1" applyFont="1" applyFill="1" applyBorder="1" applyAlignment="1">
      <alignment horizontal="center" vertical="center"/>
    </xf>
    <xf numFmtId="43" fontId="24" fillId="0" borderId="0" xfId="1" applyFont="1" applyFill="1" applyBorder="1" applyAlignment="1">
      <alignment horizontal="center" vertical="center"/>
    </xf>
    <xf numFmtId="0" fontId="24" fillId="0" borderId="0" xfId="0" applyFont="1" applyAlignment="1">
      <alignment horizontal="center" vertical="top"/>
    </xf>
    <xf numFmtId="0" fontId="24" fillId="0" borderId="16" xfId="0" applyFont="1" applyBorder="1" applyAlignment="1">
      <alignment horizontal="center"/>
    </xf>
    <xf numFmtId="0" fontId="24" fillId="0" borderId="0" xfId="0" applyFont="1" applyAlignment="1">
      <alignment horizontal="center"/>
    </xf>
    <xf numFmtId="0" fontId="25" fillId="0" borderId="0" xfId="0" applyFont="1" applyAlignment="1">
      <alignment horizontal="center" vertical="top"/>
    </xf>
    <xf numFmtId="0" fontId="25" fillId="0" borderId="2" xfId="0" applyFont="1" applyBorder="1"/>
    <xf numFmtId="0" fontId="25" fillId="0" borderId="17" xfId="0" applyFont="1" applyBorder="1" applyAlignment="1">
      <alignment horizontal="right"/>
    </xf>
    <xf numFmtId="0" fontId="25" fillId="0" borderId="18" xfId="0" applyFont="1" applyBorder="1" applyAlignment="1">
      <alignment horizontal="right"/>
    </xf>
    <xf numFmtId="0" fontId="25" fillId="0" borderId="19" xfId="0" applyFont="1" applyBorder="1"/>
    <xf numFmtId="0" fontId="25" fillId="0" borderId="2" xfId="0" applyFont="1" applyBorder="1" applyAlignment="1">
      <alignment horizontal="center" vertical="center"/>
    </xf>
    <xf numFmtId="43" fontId="25" fillId="0" borderId="2" xfId="1" applyFont="1" applyFill="1" applyBorder="1" applyAlignment="1">
      <alignment horizontal="center" vertical="center"/>
    </xf>
    <xf numFmtId="0" fontId="25" fillId="0" borderId="6" xfId="0" applyFont="1" applyBorder="1" applyAlignment="1">
      <alignment horizontal="center" vertical="top"/>
    </xf>
    <xf numFmtId="0" fontId="25" fillId="0" borderId="20" xfId="0" applyFont="1" applyBorder="1" applyAlignment="1">
      <alignment horizontal="right"/>
    </xf>
    <xf numFmtId="0" fontId="25" fillId="0" borderId="21" xfId="0" applyFont="1" applyBorder="1" applyAlignment="1">
      <alignment horizontal="right"/>
    </xf>
    <xf numFmtId="0" fontId="25" fillId="0" borderId="22" xfId="0" applyFont="1" applyBorder="1" applyAlignment="1">
      <alignment vertical="center"/>
    </xf>
    <xf numFmtId="0" fontId="25" fillId="0" borderId="1" xfId="0" applyFont="1" applyBorder="1" applyAlignment="1">
      <alignment vertical="center"/>
    </xf>
    <xf numFmtId="0" fontId="25" fillId="0" borderId="6" xfId="0" applyFont="1" applyBorder="1" applyAlignment="1">
      <alignment horizontal="center" vertical="center"/>
    </xf>
    <xf numFmtId="43" fontId="25" fillId="0" borderId="6" xfId="1" applyFont="1" applyFill="1" applyBorder="1" applyAlignment="1">
      <alignment horizontal="center" vertical="center"/>
    </xf>
    <xf numFmtId="43" fontId="25" fillId="0" borderId="6" xfId="1" applyFont="1" applyFill="1" applyBorder="1" applyAlignment="1">
      <alignment horizontal="center" vertical="top" wrapText="1"/>
    </xf>
    <xf numFmtId="0" fontId="25" fillId="2" borderId="6" xfId="0" applyFont="1" applyFill="1" applyBorder="1" applyAlignment="1">
      <alignment horizontal="right" vertical="top"/>
    </xf>
    <xf numFmtId="0" fontId="25" fillId="2" borderId="23" xfId="0" applyFont="1" applyFill="1" applyBorder="1" applyAlignment="1">
      <alignment horizontal="right"/>
    </xf>
    <xf numFmtId="0" fontId="25" fillId="2" borderId="21" xfId="0" applyFont="1" applyFill="1" applyBorder="1" applyAlignment="1">
      <alignment horizontal="right"/>
    </xf>
    <xf numFmtId="0" fontId="25" fillId="2" borderId="22" xfId="0" applyFont="1" applyFill="1" applyBorder="1" applyAlignment="1">
      <alignment vertical="center"/>
    </xf>
    <xf numFmtId="0" fontId="24" fillId="2" borderId="1" xfId="0" applyFont="1" applyFill="1" applyBorder="1" applyAlignment="1">
      <alignment vertical="center"/>
    </xf>
    <xf numFmtId="0" fontId="24" fillId="2" borderId="6" xfId="0" applyFont="1" applyFill="1" applyBorder="1" applyAlignment="1">
      <alignment horizontal="center" vertical="center"/>
    </xf>
    <xf numFmtId="43" fontId="24" fillId="2" borderId="6" xfId="1" applyFont="1" applyFill="1" applyBorder="1" applyAlignment="1">
      <alignment horizontal="center" vertical="center"/>
    </xf>
    <xf numFmtId="43" fontId="24" fillId="2" borderId="6" xfId="1" applyFont="1" applyFill="1" applyBorder="1" applyAlignment="1">
      <alignment vertical="top"/>
    </xf>
    <xf numFmtId="0" fontId="25" fillId="2" borderId="6" xfId="0" applyFont="1" applyFill="1" applyBorder="1" applyAlignment="1">
      <alignment vertical="top"/>
    </xf>
    <xf numFmtId="0" fontId="24" fillId="0" borderId="7" xfId="0" applyFont="1" applyBorder="1" applyAlignment="1">
      <alignment horizontal="right" vertical="top"/>
    </xf>
    <xf numFmtId="0" fontId="24" fillId="0" borderId="24" xfId="0" applyFont="1" applyBorder="1"/>
    <xf numFmtId="0" fontId="24" fillId="0" borderId="10" xfId="0" applyFont="1" applyBorder="1"/>
    <xf numFmtId="0" fontId="24" fillId="0" borderId="7" xfId="0" applyFont="1" applyBorder="1" applyAlignment="1">
      <alignment horizontal="center" vertical="center"/>
    </xf>
    <xf numFmtId="43" fontId="24" fillId="0" borderId="7" xfId="1" applyFont="1" applyFill="1" applyBorder="1" applyAlignment="1">
      <alignment horizontal="center" vertical="center"/>
    </xf>
    <xf numFmtId="43" fontId="24" fillId="0" borderId="7" xfId="1" applyFont="1" applyFill="1" applyBorder="1" applyAlignment="1">
      <alignment vertical="top"/>
    </xf>
    <xf numFmtId="0" fontId="25" fillId="0" borderId="7" xfId="0" applyFont="1" applyBorder="1" applyAlignment="1">
      <alignment vertical="top"/>
    </xf>
    <xf numFmtId="0" fontId="25" fillId="0" borderId="7" xfId="0" applyFont="1" applyBorder="1" applyAlignment="1">
      <alignment horizontal="right" vertical="top"/>
    </xf>
    <xf numFmtId="0" fontId="26" fillId="0" borderId="14" xfId="0" applyFont="1" applyBorder="1"/>
    <xf numFmtId="0" fontId="26" fillId="0" borderId="16" xfId="0" applyFont="1" applyBorder="1"/>
    <xf numFmtId="0" fontId="25" fillId="0" borderId="7" xfId="0" applyFont="1" applyBorder="1" applyAlignment="1">
      <alignment horizontal="center" vertical="center"/>
    </xf>
    <xf numFmtId="43" fontId="25" fillId="0" borderId="7" xfId="1" applyFont="1" applyFill="1" applyBorder="1" applyAlignment="1">
      <alignment horizontal="center" vertical="center"/>
    </xf>
    <xf numFmtId="43" fontId="25" fillId="0" borderId="7" xfId="1" applyFont="1" applyFill="1" applyBorder="1" applyAlignment="1">
      <alignment vertical="top"/>
    </xf>
    <xf numFmtId="0" fontId="24" fillId="0" borderId="25" xfId="0" applyFont="1" applyBorder="1" applyAlignment="1">
      <alignment horizontal="right"/>
    </xf>
    <xf numFmtId="0" fontId="24" fillId="0" borderId="16" xfId="0" applyFont="1" applyBorder="1" applyAlignment="1">
      <alignment horizontal="left" vertical="center" wrapText="1"/>
    </xf>
    <xf numFmtId="0" fontId="24" fillId="0" borderId="0" xfId="0" applyFont="1" applyAlignment="1">
      <alignment vertical="center"/>
    </xf>
    <xf numFmtId="43" fontId="25" fillId="0" borderId="7" xfId="0" applyNumberFormat="1" applyFont="1" applyBorder="1" applyAlignment="1">
      <alignment vertical="top"/>
    </xf>
    <xf numFmtId="0" fontId="25" fillId="2" borderId="23" xfId="0" applyFont="1" applyFill="1" applyBorder="1" applyAlignment="1">
      <alignment vertical="center"/>
    </xf>
    <xf numFmtId="0" fontId="25" fillId="2" borderId="1" xfId="0" applyFont="1" applyFill="1" applyBorder="1" applyAlignment="1">
      <alignment vertical="center"/>
    </xf>
    <xf numFmtId="0" fontId="25" fillId="2" borderId="6" xfId="0" applyFont="1" applyFill="1" applyBorder="1" applyAlignment="1">
      <alignment horizontal="center" vertical="center"/>
    </xf>
    <xf numFmtId="43" fontId="25" fillId="2" borderId="6" xfId="1" applyFont="1" applyFill="1" applyBorder="1" applyAlignment="1">
      <alignment horizontal="center" vertical="center"/>
    </xf>
    <xf numFmtId="43" fontId="25" fillId="2" borderId="6" xfId="1" applyFont="1" applyFill="1" applyBorder="1" applyAlignment="1">
      <alignment vertical="top"/>
    </xf>
    <xf numFmtId="43" fontId="25" fillId="2" borderId="6" xfId="0" applyNumberFormat="1" applyFont="1" applyFill="1" applyBorder="1" applyAlignment="1">
      <alignment vertical="top"/>
    </xf>
    <xf numFmtId="0" fontId="25" fillId="0" borderId="5" xfId="0" applyFont="1" applyBorder="1" applyAlignment="1">
      <alignment vertical="top"/>
    </xf>
    <xf numFmtId="0" fontId="13" fillId="0" borderId="4" xfId="0" applyFont="1" applyBorder="1" applyAlignment="1">
      <alignment horizontal="left" vertical="center" wrapText="1"/>
    </xf>
    <xf numFmtId="0" fontId="20" fillId="0" borderId="4" xfId="0" applyFont="1" applyBorder="1" applyAlignment="1">
      <alignment horizontal="left" vertical="center" wrapText="1"/>
    </xf>
    <xf numFmtId="0" fontId="18" fillId="0" borderId="3" xfId="0" applyFont="1" applyBorder="1" applyAlignment="1">
      <alignment vertical="center"/>
    </xf>
    <xf numFmtId="0" fontId="18" fillId="0" borderId="6" xfId="0" applyFont="1" applyBorder="1" applyAlignment="1">
      <alignment vertical="center"/>
    </xf>
    <xf numFmtId="0" fontId="24" fillId="0" borderId="16" xfId="0" applyFont="1" applyBorder="1" applyAlignment="1">
      <alignment horizontal="left"/>
    </xf>
    <xf numFmtId="0" fontId="18" fillId="3" borderId="26" xfId="0" applyFont="1" applyFill="1" applyBorder="1" applyAlignment="1">
      <alignment vertical="center"/>
    </xf>
    <xf numFmtId="0" fontId="18" fillId="3" borderId="26" xfId="0" applyFont="1" applyFill="1" applyBorder="1"/>
    <xf numFmtId="0" fontId="21" fillId="3" borderId="26" xfId="0" applyFont="1" applyFill="1" applyBorder="1"/>
    <xf numFmtId="0" fontId="27" fillId="0" borderId="16" xfId="0" applyFont="1" applyBorder="1"/>
    <xf numFmtId="0" fontId="21" fillId="3" borderId="26" xfId="0" applyFont="1" applyFill="1" applyBorder="1" applyAlignment="1">
      <alignment vertical="center"/>
    </xf>
    <xf numFmtId="43" fontId="13" fillId="0" borderId="7" xfId="0" applyNumberFormat="1" applyFont="1" applyBorder="1" applyAlignment="1">
      <alignment horizontal="center" vertical="center" wrapText="1"/>
    </xf>
    <xf numFmtId="0" fontId="19" fillId="0" borderId="0" xfId="11" applyFont="1" applyAlignment="1">
      <alignment horizontal="center" vertical="center"/>
    </xf>
    <xf numFmtId="0" fontId="17" fillId="0" borderId="0" xfId="11" applyFont="1" applyAlignment="1">
      <alignment horizontal="center" vertical="center" wrapText="1"/>
    </xf>
    <xf numFmtId="0" fontId="17" fillId="0" borderId="0" xfId="11" applyFont="1" applyAlignment="1">
      <alignment horizontal="center" vertical="center"/>
    </xf>
    <xf numFmtId="0" fontId="12" fillId="0" borderId="0" xfId="11" applyFont="1" applyAlignment="1">
      <alignment horizontal="center"/>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xf>
    <xf numFmtId="0" fontId="13" fillId="0" borderId="9" xfId="0" applyFont="1" applyBorder="1" applyAlignment="1">
      <alignment horizontal="center" vertical="center"/>
    </xf>
    <xf numFmtId="0" fontId="14" fillId="0" borderId="0" xfId="0" applyFont="1" applyAlignment="1">
      <alignment horizontal="center" vertical="center"/>
    </xf>
    <xf numFmtId="0" fontId="16" fillId="0" borderId="0" xfId="0" applyFont="1" applyAlignment="1">
      <alignment horizontal="center" vertical="center"/>
    </xf>
    <xf numFmtId="0" fontId="13" fillId="0" borderId="6" xfId="0" applyFont="1" applyBorder="1" applyAlignment="1">
      <alignment horizontal="center" vertical="center" wrapText="1"/>
    </xf>
  </cellXfs>
  <cellStyles count="167">
    <cellStyle name="Comma" xfId="1" builtinId="3"/>
    <cellStyle name="Comma 10" xfId="94" xr:uid="{00000000-0005-0000-0000-000002000000}"/>
    <cellStyle name="Comma 2" xfId="2" xr:uid="{00000000-0005-0000-0000-000003000000}"/>
    <cellStyle name="Comma 2 2" xfId="20" xr:uid="{00000000-0005-0000-0000-000004000000}"/>
    <cellStyle name="Comma 2 2 2" xfId="95" xr:uid="{00000000-0005-0000-0000-000005000000}"/>
    <cellStyle name="Comma 2 2 3" xfId="112" xr:uid="{00000000-0005-0000-0000-000006000000}"/>
    <cellStyle name="Comma 2 3" xfId="21" xr:uid="{00000000-0005-0000-0000-000007000000}"/>
    <cellStyle name="Comma 2 3 2" xfId="113" xr:uid="{00000000-0005-0000-0000-000008000000}"/>
    <cellStyle name="Comma 2 4" xfId="22" xr:uid="{00000000-0005-0000-0000-000009000000}"/>
    <cellStyle name="Comma 2 4 2" xfId="114" xr:uid="{00000000-0005-0000-0000-00000A000000}"/>
    <cellStyle name="Comma 2 5" xfId="19" xr:uid="{00000000-0005-0000-0000-00000B000000}"/>
    <cellStyle name="Comma 2 6" xfId="76" xr:uid="{00000000-0005-0000-0000-00000C000000}"/>
    <cellStyle name="Comma 2 6 2" xfId="146" xr:uid="{00000000-0005-0000-0000-00000D000000}"/>
    <cellStyle name="Comma 2 7" xfId="84" xr:uid="{00000000-0005-0000-0000-00000E000000}"/>
    <cellStyle name="Comma 2 7 2" xfId="154" xr:uid="{00000000-0005-0000-0000-00000F000000}"/>
    <cellStyle name="Comma 2 8" xfId="101" xr:uid="{00000000-0005-0000-0000-000010000000}"/>
    <cellStyle name="Comma 3" xfId="17" xr:uid="{00000000-0005-0000-0000-000011000000}"/>
    <cellStyle name="Comma 3 2" xfId="24" xr:uid="{00000000-0005-0000-0000-000012000000}"/>
    <cellStyle name="Comma 3 3" xfId="23" xr:uid="{00000000-0005-0000-0000-000013000000}"/>
    <cellStyle name="Comma 3 3 2" xfId="115" xr:uid="{00000000-0005-0000-0000-000014000000}"/>
    <cellStyle name="Comma 3 4" xfId="110" xr:uid="{00000000-0005-0000-0000-000015000000}"/>
    <cellStyle name="Comma 4" xfId="25" xr:uid="{00000000-0005-0000-0000-000016000000}"/>
    <cellStyle name="Comma 5" xfId="26" xr:uid="{00000000-0005-0000-0000-000017000000}"/>
    <cellStyle name="Comma 5 2" xfId="27" xr:uid="{00000000-0005-0000-0000-000018000000}"/>
    <cellStyle name="Comma 6" xfId="28" xr:uid="{00000000-0005-0000-0000-000019000000}"/>
    <cellStyle name="Comma 6 2" xfId="96" xr:uid="{00000000-0005-0000-0000-00001A000000}"/>
    <cellStyle name="Comma 7" xfId="29" xr:uid="{00000000-0005-0000-0000-00001B000000}"/>
    <cellStyle name="Comma 8" xfId="93" xr:uid="{00000000-0005-0000-0000-00001C000000}"/>
    <cellStyle name="Comma 8 2" xfId="163" xr:uid="{00000000-0005-0000-0000-00001D000000}"/>
    <cellStyle name="Comma 9" xfId="100" xr:uid="{00000000-0005-0000-0000-00001E000000}"/>
    <cellStyle name="Comma 9 2" xfId="166" xr:uid="{00000000-0005-0000-0000-00001F000000}"/>
    <cellStyle name="Currency 2" xfId="3" xr:uid="{00000000-0005-0000-0000-000020000000}"/>
    <cellStyle name="Currency 2 2" xfId="30" xr:uid="{00000000-0005-0000-0000-000021000000}"/>
    <cellStyle name="Currency 2 3" xfId="31" xr:uid="{00000000-0005-0000-0000-000022000000}"/>
    <cellStyle name="Currency 3" xfId="32" xr:uid="{00000000-0005-0000-0000-000023000000}"/>
    <cellStyle name="Normal" xfId="0" builtinId="0"/>
    <cellStyle name="Normal 10" xfId="33" xr:uid="{00000000-0005-0000-0000-000025000000}"/>
    <cellStyle name="Normal 10 2" xfId="97" xr:uid="{00000000-0005-0000-0000-000026000000}"/>
    <cellStyle name="Normal 11" xfId="75" xr:uid="{00000000-0005-0000-0000-000027000000}"/>
    <cellStyle name="Normal 11 2" xfId="145" xr:uid="{00000000-0005-0000-0000-000028000000}"/>
    <cellStyle name="Normal 12" xfId="92" xr:uid="{00000000-0005-0000-0000-000029000000}"/>
    <cellStyle name="Normal 12 2" xfId="162" xr:uid="{00000000-0005-0000-0000-00002A000000}"/>
    <cellStyle name="Normal 13" xfId="98" xr:uid="{00000000-0005-0000-0000-00002B000000}"/>
    <cellStyle name="Normal 13 2" xfId="164" xr:uid="{00000000-0005-0000-0000-00002C000000}"/>
    <cellStyle name="Normal 14" xfId="99" xr:uid="{00000000-0005-0000-0000-00002D000000}"/>
    <cellStyle name="Normal 14 2" xfId="165" xr:uid="{00000000-0005-0000-0000-00002E000000}"/>
    <cellStyle name="Normal 2" xfId="4" xr:uid="{00000000-0005-0000-0000-00002F000000}"/>
    <cellStyle name="Normal 2 10" xfId="35" xr:uid="{00000000-0005-0000-0000-000030000000}"/>
    <cellStyle name="Normal 2 10 2" xfId="117" xr:uid="{00000000-0005-0000-0000-000031000000}"/>
    <cellStyle name="Normal 2 11" xfId="36" xr:uid="{00000000-0005-0000-0000-000032000000}"/>
    <cellStyle name="Normal 2 11 2" xfId="118" xr:uid="{00000000-0005-0000-0000-000033000000}"/>
    <cellStyle name="Normal 2 12" xfId="34" xr:uid="{00000000-0005-0000-0000-000034000000}"/>
    <cellStyle name="Normal 2 12 2" xfId="116" xr:uid="{00000000-0005-0000-0000-000035000000}"/>
    <cellStyle name="Normal 2 13" xfId="77" xr:uid="{00000000-0005-0000-0000-000036000000}"/>
    <cellStyle name="Normal 2 13 2" xfId="147" xr:uid="{00000000-0005-0000-0000-000037000000}"/>
    <cellStyle name="Normal 2 14" xfId="85" xr:uid="{00000000-0005-0000-0000-000038000000}"/>
    <cellStyle name="Normal 2 14 2" xfId="155" xr:uid="{00000000-0005-0000-0000-000039000000}"/>
    <cellStyle name="Normal 2 15" xfId="102" xr:uid="{00000000-0005-0000-0000-00003A000000}"/>
    <cellStyle name="Normal 2 2" xfId="5" xr:uid="{00000000-0005-0000-0000-00003B000000}"/>
    <cellStyle name="Normal 2 2 2" xfId="38" xr:uid="{00000000-0005-0000-0000-00003C000000}"/>
    <cellStyle name="Normal 2 2 2 2" xfId="120" xr:uid="{00000000-0005-0000-0000-00003D000000}"/>
    <cellStyle name="Normal 2 2 3" xfId="39" xr:uid="{00000000-0005-0000-0000-00003E000000}"/>
    <cellStyle name="Normal 2 2 3 2" xfId="121" xr:uid="{00000000-0005-0000-0000-00003F000000}"/>
    <cellStyle name="Normal 2 2 4" xfId="40" xr:uid="{00000000-0005-0000-0000-000040000000}"/>
    <cellStyle name="Normal 2 2 4 2" xfId="122" xr:uid="{00000000-0005-0000-0000-000041000000}"/>
    <cellStyle name="Normal 2 2 5" xfId="37" xr:uid="{00000000-0005-0000-0000-000042000000}"/>
    <cellStyle name="Normal 2 2 5 2" xfId="119" xr:uid="{00000000-0005-0000-0000-000043000000}"/>
    <cellStyle name="Normal 2 2 6" xfId="78" xr:uid="{00000000-0005-0000-0000-000044000000}"/>
    <cellStyle name="Normal 2 2 6 2" xfId="148" xr:uid="{00000000-0005-0000-0000-000045000000}"/>
    <cellStyle name="Normal 2 2 7" xfId="86" xr:uid="{00000000-0005-0000-0000-000046000000}"/>
    <cellStyle name="Normal 2 2 7 2" xfId="156" xr:uid="{00000000-0005-0000-0000-000047000000}"/>
    <cellStyle name="Normal 2 2 8" xfId="103" xr:uid="{00000000-0005-0000-0000-000048000000}"/>
    <cellStyle name="Normal 2 3" xfId="6" xr:uid="{00000000-0005-0000-0000-000049000000}"/>
    <cellStyle name="Normal 2 3 2" xfId="42" xr:uid="{00000000-0005-0000-0000-00004A000000}"/>
    <cellStyle name="Normal 2 3 2 2" xfId="124" xr:uid="{00000000-0005-0000-0000-00004B000000}"/>
    <cellStyle name="Normal 2 3 3" xfId="43" xr:uid="{00000000-0005-0000-0000-00004C000000}"/>
    <cellStyle name="Normal 2 3 3 2" xfId="125" xr:uid="{00000000-0005-0000-0000-00004D000000}"/>
    <cellStyle name="Normal 2 3 4" xfId="44" xr:uid="{00000000-0005-0000-0000-00004E000000}"/>
    <cellStyle name="Normal 2 3 4 2" xfId="126" xr:uid="{00000000-0005-0000-0000-00004F000000}"/>
    <cellStyle name="Normal 2 3 5" xfId="41" xr:uid="{00000000-0005-0000-0000-000050000000}"/>
    <cellStyle name="Normal 2 3 5 2" xfId="123" xr:uid="{00000000-0005-0000-0000-000051000000}"/>
    <cellStyle name="Normal 2 3 6" xfId="79" xr:uid="{00000000-0005-0000-0000-000052000000}"/>
    <cellStyle name="Normal 2 3 6 2" xfId="149" xr:uid="{00000000-0005-0000-0000-000053000000}"/>
    <cellStyle name="Normal 2 3 7" xfId="87" xr:uid="{00000000-0005-0000-0000-000054000000}"/>
    <cellStyle name="Normal 2 3 7 2" xfId="157" xr:uid="{00000000-0005-0000-0000-000055000000}"/>
    <cellStyle name="Normal 2 3 8" xfId="104" xr:uid="{00000000-0005-0000-0000-000056000000}"/>
    <cellStyle name="Normal 2 4" xfId="7" xr:uid="{00000000-0005-0000-0000-000057000000}"/>
    <cellStyle name="Normal 2 4 2" xfId="46" xr:uid="{00000000-0005-0000-0000-000058000000}"/>
    <cellStyle name="Normal 2 4 2 2" xfId="128" xr:uid="{00000000-0005-0000-0000-000059000000}"/>
    <cellStyle name="Normal 2 4 3" xfId="47" xr:uid="{00000000-0005-0000-0000-00005A000000}"/>
    <cellStyle name="Normal 2 4 3 2" xfId="129" xr:uid="{00000000-0005-0000-0000-00005B000000}"/>
    <cellStyle name="Normal 2 4 4" xfId="48" xr:uid="{00000000-0005-0000-0000-00005C000000}"/>
    <cellStyle name="Normal 2 4 4 2" xfId="130" xr:uid="{00000000-0005-0000-0000-00005D000000}"/>
    <cellStyle name="Normal 2 4 5" xfId="45" xr:uid="{00000000-0005-0000-0000-00005E000000}"/>
    <cellStyle name="Normal 2 4 5 2" xfId="127" xr:uid="{00000000-0005-0000-0000-00005F000000}"/>
    <cellStyle name="Normal 2 4 6" xfId="80" xr:uid="{00000000-0005-0000-0000-000060000000}"/>
    <cellStyle name="Normal 2 4 6 2" xfId="150" xr:uid="{00000000-0005-0000-0000-000061000000}"/>
    <cellStyle name="Normal 2 4 7" xfId="88" xr:uid="{00000000-0005-0000-0000-000062000000}"/>
    <cellStyle name="Normal 2 4 7 2" xfId="158" xr:uid="{00000000-0005-0000-0000-000063000000}"/>
    <cellStyle name="Normal 2 4 8" xfId="105" xr:uid="{00000000-0005-0000-0000-000064000000}"/>
    <cellStyle name="Normal 2 5" xfId="8" xr:uid="{00000000-0005-0000-0000-000065000000}"/>
    <cellStyle name="Normal 2 5 2" xfId="50" xr:uid="{00000000-0005-0000-0000-000066000000}"/>
    <cellStyle name="Normal 2 5 2 2" xfId="132" xr:uid="{00000000-0005-0000-0000-000067000000}"/>
    <cellStyle name="Normal 2 5 3" xfId="51" xr:uid="{00000000-0005-0000-0000-000068000000}"/>
    <cellStyle name="Normal 2 5 3 2" xfId="133" xr:uid="{00000000-0005-0000-0000-000069000000}"/>
    <cellStyle name="Normal 2 5 4" xfId="52" xr:uid="{00000000-0005-0000-0000-00006A000000}"/>
    <cellStyle name="Normal 2 5 4 2" xfId="134" xr:uid="{00000000-0005-0000-0000-00006B000000}"/>
    <cellStyle name="Normal 2 5 5" xfId="49" xr:uid="{00000000-0005-0000-0000-00006C000000}"/>
    <cellStyle name="Normal 2 5 5 2" xfId="131" xr:uid="{00000000-0005-0000-0000-00006D000000}"/>
    <cellStyle name="Normal 2 5 6" xfId="81" xr:uid="{00000000-0005-0000-0000-00006E000000}"/>
    <cellStyle name="Normal 2 5 6 2" xfId="151" xr:uid="{00000000-0005-0000-0000-00006F000000}"/>
    <cellStyle name="Normal 2 5 7" xfId="89" xr:uid="{00000000-0005-0000-0000-000070000000}"/>
    <cellStyle name="Normal 2 5 7 2" xfId="159" xr:uid="{00000000-0005-0000-0000-000071000000}"/>
    <cellStyle name="Normal 2 5 8" xfId="106" xr:uid="{00000000-0005-0000-0000-000072000000}"/>
    <cellStyle name="Normal 2 6" xfId="9" xr:uid="{00000000-0005-0000-0000-000073000000}"/>
    <cellStyle name="Normal 2 6 2" xfId="54" xr:uid="{00000000-0005-0000-0000-000074000000}"/>
    <cellStyle name="Normal 2 6 2 2" xfId="136" xr:uid="{00000000-0005-0000-0000-000075000000}"/>
    <cellStyle name="Normal 2 6 3" xfId="55" xr:uid="{00000000-0005-0000-0000-000076000000}"/>
    <cellStyle name="Normal 2 6 3 2" xfId="137" xr:uid="{00000000-0005-0000-0000-000077000000}"/>
    <cellStyle name="Normal 2 6 4" xfId="56" xr:uid="{00000000-0005-0000-0000-000078000000}"/>
    <cellStyle name="Normal 2 6 4 2" xfId="138" xr:uid="{00000000-0005-0000-0000-000079000000}"/>
    <cellStyle name="Normal 2 6 5" xfId="53" xr:uid="{00000000-0005-0000-0000-00007A000000}"/>
    <cellStyle name="Normal 2 6 5 2" xfId="135" xr:uid="{00000000-0005-0000-0000-00007B000000}"/>
    <cellStyle name="Normal 2 6 6" xfId="82" xr:uid="{00000000-0005-0000-0000-00007C000000}"/>
    <cellStyle name="Normal 2 6 6 2" xfId="152" xr:uid="{00000000-0005-0000-0000-00007D000000}"/>
    <cellStyle name="Normal 2 6 7" xfId="90" xr:uid="{00000000-0005-0000-0000-00007E000000}"/>
    <cellStyle name="Normal 2 6 7 2" xfId="160" xr:uid="{00000000-0005-0000-0000-00007F000000}"/>
    <cellStyle name="Normal 2 6 8" xfId="107" xr:uid="{00000000-0005-0000-0000-000080000000}"/>
    <cellStyle name="Normal 2 7" xfId="10" xr:uid="{00000000-0005-0000-0000-000081000000}"/>
    <cellStyle name="Normal 2 7 2" xfId="58" xr:uid="{00000000-0005-0000-0000-000082000000}"/>
    <cellStyle name="Normal 2 7 2 2" xfId="140" xr:uid="{00000000-0005-0000-0000-000083000000}"/>
    <cellStyle name="Normal 2 7 3" xfId="59" xr:uid="{00000000-0005-0000-0000-000084000000}"/>
    <cellStyle name="Normal 2 7 3 2" xfId="141" xr:uid="{00000000-0005-0000-0000-000085000000}"/>
    <cellStyle name="Normal 2 7 4" xfId="60" xr:uid="{00000000-0005-0000-0000-000086000000}"/>
    <cellStyle name="Normal 2 7 4 2" xfId="142" xr:uid="{00000000-0005-0000-0000-000087000000}"/>
    <cellStyle name="Normal 2 7 5" xfId="57" xr:uid="{00000000-0005-0000-0000-000088000000}"/>
    <cellStyle name="Normal 2 7 5 2" xfId="139" xr:uid="{00000000-0005-0000-0000-000089000000}"/>
    <cellStyle name="Normal 2 7 6" xfId="83" xr:uid="{00000000-0005-0000-0000-00008A000000}"/>
    <cellStyle name="Normal 2 7 6 2" xfId="153" xr:uid="{00000000-0005-0000-0000-00008B000000}"/>
    <cellStyle name="Normal 2 7 7" xfId="91" xr:uid="{00000000-0005-0000-0000-00008C000000}"/>
    <cellStyle name="Normal 2 7 7 2" xfId="161" xr:uid="{00000000-0005-0000-0000-00008D000000}"/>
    <cellStyle name="Normal 2 7 8" xfId="108" xr:uid="{00000000-0005-0000-0000-00008E000000}"/>
    <cellStyle name="Normal 2 8" xfId="61" xr:uid="{00000000-0005-0000-0000-00008F000000}"/>
    <cellStyle name="Normal 2 9" xfId="62" xr:uid="{00000000-0005-0000-0000-000090000000}"/>
    <cellStyle name="Normal 2 9 2" xfId="143" xr:uid="{00000000-0005-0000-0000-000091000000}"/>
    <cellStyle name="Normal 3" xfId="16" xr:uid="{00000000-0005-0000-0000-000092000000}"/>
    <cellStyle name="Normal 3 2" xfId="64" xr:uid="{00000000-0005-0000-0000-000093000000}"/>
    <cellStyle name="Normal 3 3" xfId="65" xr:uid="{00000000-0005-0000-0000-000094000000}"/>
    <cellStyle name="Normal 3 3 2" xfId="66" xr:uid="{00000000-0005-0000-0000-000095000000}"/>
    <cellStyle name="Normal 3 4" xfId="63" xr:uid="{00000000-0005-0000-0000-000096000000}"/>
    <cellStyle name="Normal 3 4 2" xfId="144" xr:uid="{00000000-0005-0000-0000-000097000000}"/>
    <cellStyle name="Normal 3 5" xfId="109" xr:uid="{00000000-0005-0000-0000-000098000000}"/>
    <cellStyle name="Normal 4" xfId="11" xr:uid="{00000000-0005-0000-0000-000099000000}"/>
    <cellStyle name="Normal 5" xfId="12" xr:uid="{00000000-0005-0000-0000-00009A000000}"/>
    <cellStyle name="Normal 6" xfId="13" xr:uid="{00000000-0005-0000-0000-00009B000000}"/>
    <cellStyle name="Normal 7" xfId="14" xr:uid="{00000000-0005-0000-0000-00009C000000}"/>
    <cellStyle name="Normal 8" xfId="67" xr:uid="{00000000-0005-0000-0000-00009D000000}"/>
    <cellStyle name="Normal 8 2" xfId="68" xr:uid="{00000000-0005-0000-0000-00009E000000}"/>
    <cellStyle name="Normal 9" xfId="69" xr:uid="{00000000-0005-0000-0000-00009F000000}"/>
    <cellStyle name="Percent 2" xfId="15" xr:uid="{00000000-0005-0000-0000-0000A0000000}"/>
    <cellStyle name="Percent 3" xfId="18" xr:uid="{00000000-0005-0000-0000-0000A1000000}"/>
    <cellStyle name="Percent 3 2" xfId="70" xr:uid="{00000000-0005-0000-0000-0000A2000000}"/>
    <cellStyle name="Percent 3 3" xfId="111" xr:uid="{00000000-0005-0000-0000-0000A3000000}"/>
    <cellStyle name="Percent 4" xfId="71" xr:uid="{00000000-0005-0000-0000-0000A4000000}"/>
    <cellStyle name="Percent 4 2" xfId="72" xr:uid="{00000000-0005-0000-0000-0000A5000000}"/>
    <cellStyle name="Percent 5" xfId="73" xr:uid="{00000000-0005-0000-0000-0000A6000000}"/>
    <cellStyle name="Percent 6" xfId="74" xr:uid="{00000000-0005-0000-0000-0000A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6:I617"/>
  <sheetViews>
    <sheetView tabSelected="1" view="pageBreakPreview" zoomScale="60" zoomScaleNormal="100" workbookViewId="0">
      <selection activeCell="I28" sqref="I28"/>
    </sheetView>
  </sheetViews>
  <sheetFormatPr defaultColWidth="9.28515625" defaultRowHeight="12.75"/>
  <cols>
    <col min="1" max="16384" width="9.28515625" style="4"/>
  </cols>
  <sheetData>
    <row r="16" spans="1:9" ht="26.25">
      <c r="A16" s="91" t="s">
        <v>0</v>
      </c>
      <c r="B16" s="91"/>
      <c r="C16" s="91"/>
      <c r="D16" s="91"/>
      <c r="E16" s="91"/>
      <c r="F16" s="91"/>
      <c r="G16" s="91"/>
      <c r="H16" s="91"/>
      <c r="I16" s="91"/>
    </row>
    <row r="17" spans="1:9" ht="48.75" customHeight="1">
      <c r="A17" s="92" t="s">
        <v>1</v>
      </c>
      <c r="B17" s="93"/>
      <c r="C17" s="93"/>
      <c r="D17" s="93"/>
      <c r="E17" s="93"/>
      <c r="F17" s="93"/>
      <c r="G17" s="93"/>
      <c r="H17" s="93"/>
      <c r="I17" s="93"/>
    </row>
    <row r="19" spans="1:9" ht="15">
      <c r="A19" s="94" t="s">
        <v>2</v>
      </c>
      <c r="B19" s="94"/>
      <c r="C19" s="94"/>
      <c r="D19" s="94"/>
      <c r="E19" s="94"/>
      <c r="F19" s="94"/>
      <c r="G19" s="94"/>
      <c r="H19" s="94"/>
      <c r="I19" s="94"/>
    </row>
    <row r="617" ht="18" customHeight="1"/>
  </sheetData>
  <mergeCells count="3">
    <mergeCell ref="A16:I16"/>
    <mergeCell ref="A17:I17"/>
    <mergeCell ref="A19:I19"/>
  </mergeCells>
  <pageMargins left="0.25" right="0.25" top="0.75" bottom="0.75" header="0.3" footer="0.3"/>
  <pageSetup paperSize="9" scale="11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M613"/>
  <sheetViews>
    <sheetView view="pageBreakPreview" zoomScaleNormal="100" zoomScaleSheetLayoutView="100" workbookViewId="0">
      <selection activeCell="C16" sqref="C16"/>
    </sheetView>
  </sheetViews>
  <sheetFormatPr defaultColWidth="9.28515625" defaultRowHeight="12.75" outlineLevelCol="1"/>
  <cols>
    <col min="1" max="1" width="1.5703125" style="3" customWidth="1"/>
    <col min="2" max="2" width="9.28515625" style="3" customWidth="1"/>
    <col min="3" max="3" width="45.5703125" style="3" customWidth="1"/>
    <col min="4" max="4" width="17.7109375" style="3" customWidth="1"/>
    <col min="5" max="5" width="18.28515625" style="3" customWidth="1"/>
    <col min="6" max="6" width="20.28515625" style="3" customWidth="1" outlineLevel="1"/>
    <col min="7" max="7" width="30.28515625" style="3" customWidth="1"/>
    <col min="8" max="8" width="14.28515625" style="3" bestFit="1" customWidth="1"/>
    <col min="9" max="9" width="13.28515625" style="3" bestFit="1" customWidth="1"/>
    <col min="10" max="10" width="12.7109375" style="3" bestFit="1" customWidth="1"/>
    <col min="11" max="11" width="11" style="3" bestFit="1" customWidth="1"/>
    <col min="12" max="15" width="9.28515625" style="3"/>
    <col min="16" max="16" width="13" style="3" bestFit="1" customWidth="1"/>
    <col min="17" max="16384" width="9.28515625" style="3"/>
  </cols>
  <sheetData>
    <row r="2" spans="1:13" ht="15.75">
      <c r="A2" s="99" t="s">
        <v>3</v>
      </c>
      <c r="B2" s="99"/>
      <c r="C2" s="99"/>
      <c r="D2" s="99"/>
      <c r="E2" s="99"/>
      <c r="F2" s="99"/>
    </row>
    <row r="3" spans="1:13" ht="18.75">
      <c r="A3" s="100" t="str">
        <f>Cover!A17:I17</f>
        <v>IGMH WARD SELF LEVELING WORK</v>
      </c>
      <c r="B3" s="100"/>
      <c r="C3" s="100"/>
      <c r="D3" s="100"/>
      <c r="E3" s="100"/>
      <c r="F3" s="100"/>
    </row>
    <row r="5" spans="1:13" ht="15" customHeight="1">
      <c r="C5" s="97" t="s">
        <v>4</v>
      </c>
      <c r="D5" s="101" t="s">
        <v>5</v>
      </c>
      <c r="E5" s="101" t="s">
        <v>6</v>
      </c>
      <c r="F5" s="95" t="s">
        <v>7</v>
      </c>
    </row>
    <row r="6" spans="1:13" s="1" customFormat="1" ht="15">
      <c r="C6" s="98"/>
      <c r="D6" s="101"/>
      <c r="E6" s="101"/>
      <c r="F6" s="96"/>
    </row>
    <row r="7" spans="1:13" s="1" customFormat="1" ht="15">
      <c r="C7" s="5" t="str">
        <f>'BOQ '!E7</f>
        <v xml:space="preserve">Bill №: 01 - SELF LEVELING </v>
      </c>
      <c r="D7" s="90">
        <f>'BOQ '!K50</f>
        <v>0</v>
      </c>
      <c r="E7" s="90">
        <f>'BOQ '!L50</f>
        <v>0</v>
      </c>
      <c r="F7" s="90">
        <f>'BOQ '!M50</f>
        <v>0</v>
      </c>
    </row>
    <row r="8" spans="1:13" ht="39" customHeight="1">
      <c r="B8" s="1"/>
      <c r="C8" s="80" t="s">
        <v>8</v>
      </c>
      <c r="D8" s="2">
        <f>SUM(D7:D7)</f>
        <v>0</v>
      </c>
      <c r="E8" s="2">
        <f>SUM(E7:E7)</f>
        <v>0</v>
      </c>
      <c r="F8" s="2">
        <f>SUM(F7:F7)</f>
        <v>0</v>
      </c>
      <c r="G8" s="6"/>
      <c r="H8" s="7"/>
      <c r="I8" s="6"/>
      <c r="J8" s="6"/>
    </row>
    <row r="9" spans="1:13" ht="15.75">
      <c r="B9" s="1"/>
      <c r="C9" s="81" t="s">
        <v>9</v>
      </c>
      <c r="D9" s="82"/>
      <c r="E9" s="82"/>
      <c r="F9" s="2">
        <f>F8*8/100</f>
        <v>0</v>
      </c>
    </row>
    <row r="10" spans="1:13" ht="15.75">
      <c r="C10" s="80" t="s">
        <v>10</v>
      </c>
      <c r="D10" s="83"/>
      <c r="E10" s="83"/>
      <c r="F10" s="2">
        <f>F8+F9</f>
        <v>0</v>
      </c>
      <c r="M10" s="8"/>
    </row>
    <row r="12" spans="1:13">
      <c r="G12" s="6"/>
    </row>
    <row r="14" spans="1:13">
      <c r="F14" s="6"/>
    </row>
    <row r="613" ht="18" customHeight="1"/>
  </sheetData>
  <mergeCells count="6">
    <mergeCell ref="F5:F6"/>
    <mergeCell ref="C5:C6"/>
    <mergeCell ref="A2:F2"/>
    <mergeCell ref="A3:F3"/>
    <mergeCell ref="D5:D6"/>
    <mergeCell ref="E5:E6"/>
  </mergeCells>
  <pageMargins left="0.25" right="0.25"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Q50"/>
  <sheetViews>
    <sheetView view="pageBreakPreview" zoomScale="115" zoomScaleNormal="100" zoomScaleSheetLayoutView="115" workbookViewId="0">
      <pane ySplit="7" topLeftCell="A8" activePane="bottomLeft" state="frozen"/>
      <selection pane="bottomLeft" activeCell="O22" sqref="O22"/>
    </sheetView>
  </sheetViews>
  <sheetFormatPr defaultColWidth="9.28515625" defaultRowHeight="12.75" outlineLevelCol="1"/>
  <cols>
    <col min="1" max="1" width="6.7109375" style="13" customWidth="1"/>
    <col min="2" max="2" width="6.28515625" style="14" customWidth="1"/>
    <col min="3" max="3" width="5" style="15" bestFit="1" customWidth="1"/>
    <col min="4" max="4" width="5.5703125" style="15" customWidth="1"/>
    <col min="5" max="5" width="48.140625" style="16" customWidth="1"/>
    <col min="6" max="6" width="1.7109375" style="17" customWidth="1"/>
    <col min="7" max="7" width="4.5703125" style="18" customWidth="1"/>
    <col min="8" max="8" width="10.7109375" style="19" bestFit="1" customWidth="1"/>
    <col min="9" max="9" width="12.85546875" style="20" customWidth="1" outlineLevel="1"/>
    <col min="10" max="10" width="12.5703125" style="20" customWidth="1" outlineLevel="1"/>
    <col min="11" max="11" width="17.85546875" style="20" customWidth="1" outlineLevel="1"/>
    <col min="12" max="12" width="15.28515625" style="20" customWidth="1" outlineLevel="1"/>
    <col min="13" max="13" width="17.28515625" style="79" customWidth="1" outlineLevel="1"/>
    <col min="14" max="16384" width="9.28515625" style="3"/>
  </cols>
  <sheetData>
    <row r="1" spans="1:14">
      <c r="M1" s="21"/>
    </row>
    <row r="2" spans="1:14">
      <c r="A2" s="22" t="str">
        <f>'BOQ Summary'!A3:F3</f>
        <v>IGMH WARD SELF LEVELING WORK</v>
      </c>
      <c r="B2" s="23"/>
      <c r="C2" s="24"/>
      <c r="D2" s="24"/>
      <c r="E2" s="25"/>
      <c r="F2" s="22"/>
      <c r="G2" s="26"/>
      <c r="H2" s="27"/>
      <c r="I2" s="22"/>
      <c r="J2" s="22"/>
      <c r="K2" s="22"/>
      <c r="L2" s="22"/>
      <c r="M2" s="22"/>
    </row>
    <row r="3" spans="1:14">
      <c r="A3" s="17" t="s">
        <v>11</v>
      </c>
      <c r="H3" s="28"/>
      <c r="I3" s="17"/>
      <c r="J3" s="17"/>
      <c r="K3" s="17"/>
      <c r="L3" s="17"/>
      <c r="M3" s="17"/>
    </row>
    <row r="4" spans="1:14">
      <c r="A4" s="29"/>
      <c r="E4" s="30"/>
      <c r="F4" s="31"/>
      <c r="H4" s="28"/>
      <c r="I4" s="29"/>
      <c r="J4" s="29"/>
      <c r="K4" s="29"/>
      <c r="L4" s="29"/>
      <c r="M4" s="32"/>
    </row>
    <row r="5" spans="1:14">
      <c r="A5" s="33" t="s">
        <v>0</v>
      </c>
      <c r="B5" s="34"/>
      <c r="C5" s="35"/>
      <c r="D5" s="35"/>
      <c r="E5" s="36"/>
      <c r="F5" s="33"/>
      <c r="G5" s="37"/>
      <c r="H5" s="38"/>
      <c r="I5" s="33"/>
      <c r="J5" s="33"/>
      <c r="K5" s="33"/>
      <c r="L5" s="33"/>
      <c r="M5" s="33"/>
    </row>
    <row r="6" spans="1:14" s="10" customFormat="1" ht="25.5">
      <c r="A6" s="39" t="s">
        <v>12</v>
      </c>
      <c r="B6" s="40"/>
      <c r="C6" s="41"/>
      <c r="D6" s="41"/>
      <c r="E6" s="42" t="s">
        <v>4</v>
      </c>
      <c r="F6" s="43"/>
      <c r="G6" s="44" t="s">
        <v>13</v>
      </c>
      <c r="H6" s="45" t="s">
        <v>14</v>
      </c>
      <c r="I6" s="46" t="s">
        <v>15</v>
      </c>
      <c r="J6" s="46" t="s">
        <v>16</v>
      </c>
      <c r="K6" s="46" t="s">
        <v>17</v>
      </c>
      <c r="L6" s="46" t="s">
        <v>18</v>
      </c>
      <c r="M6" s="39" t="s">
        <v>7</v>
      </c>
    </row>
    <row r="7" spans="1:14" s="11" customFormat="1">
      <c r="A7" s="47" t="s">
        <v>19</v>
      </c>
      <c r="B7" s="48"/>
      <c r="C7" s="49"/>
      <c r="D7" s="49"/>
      <c r="E7" s="50" t="s">
        <v>20</v>
      </c>
      <c r="F7" s="51"/>
      <c r="G7" s="52"/>
      <c r="H7" s="53"/>
      <c r="I7" s="54"/>
      <c r="J7" s="54"/>
      <c r="K7" s="54"/>
      <c r="L7" s="54"/>
      <c r="M7" s="55"/>
      <c r="N7" s="85"/>
    </row>
    <row r="8" spans="1:14" ht="12" customHeight="1">
      <c r="A8" s="56"/>
      <c r="E8" s="57"/>
      <c r="F8" s="58"/>
      <c r="G8" s="59"/>
      <c r="H8" s="60"/>
      <c r="I8" s="61"/>
      <c r="J8" s="61"/>
      <c r="K8" s="61"/>
      <c r="L8" s="61"/>
      <c r="M8" s="62"/>
      <c r="N8" s="86"/>
    </row>
    <row r="9" spans="1:14" ht="12" customHeight="1">
      <c r="A9" s="56"/>
      <c r="G9" s="59"/>
      <c r="H9" s="60"/>
      <c r="I9" s="61"/>
      <c r="J9" s="61"/>
      <c r="K9" s="61"/>
      <c r="L9" s="61"/>
      <c r="M9" s="62"/>
      <c r="N9" s="86"/>
    </row>
    <row r="10" spans="1:14" s="9" customFormat="1" ht="12" customHeight="1">
      <c r="A10" s="63" t="s">
        <v>21</v>
      </c>
      <c r="B10" s="64" t="s">
        <v>22</v>
      </c>
      <c r="C10" s="24"/>
      <c r="D10" s="24"/>
      <c r="E10" s="65"/>
      <c r="F10" s="22"/>
      <c r="G10" s="66"/>
      <c r="H10" s="67"/>
      <c r="I10" s="68"/>
      <c r="J10" s="68"/>
      <c r="K10" s="68"/>
      <c r="L10" s="68"/>
      <c r="M10" s="62"/>
      <c r="N10" s="87"/>
    </row>
    <row r="11" spans="1:14" ht="12" customHeight="1">
      <c r="E11" s="88" t="s">
        <v>23</v>
      </c>
      <c r="G11" s="59"/>
      <c r="H11" s="60"/>
      <c r="I11" s="61"/>
      <c r="J11" s="61"/>
      <c r="K11" s="61"/>
      <c r="L11" s="61"/>
      <c r="M11" s="62"/>
      <c r="N11" s="86"/>
    </row>
    <row r="12" spans="1:14" ht="12" customHeight="1">
      <c r="D12" s="15" t="s">
        <v>24</v>
      </c>
      <c r="E12" s="84" t="s">
        <v>25</v>
      </c>
      <c r="G12" s="59"/>
      <c r="H12" s="60"/>
      <c r="I12" s="61"/>
      <c r="J12" s="61"/>
      <c r="K12" s="61"/>
      <c r="L12" s="61"/>
      <c r="M12" s="62"/>
      <c r="N12" s="86"/>
    </row>
    <row r="13" spans="1:14" ht="12" customHeight="1">
      <c r="D13" s="15" t="s">
        <v>26</v>
      </c>
      <c r="E13" s="84" t="s">
        <v>27</v>
      </c>
      <c r="G13" s="59"/>
      <c r="H13" s="60"/>
      <c r="I13" s="61"/>
      <c r="J13" s="61"/>
      <c r="K13" s="61"/>
      <c r="L13" s="61"/>
      <c r="M13" s="62"/>
      <c r="N13" s="86"/>
    </row>
    <row r="14" spans="1:14" ht="12" customHeight="1">
      <c r="D14" s="15" t="s">
        <v>28</v>
      </c>
      <c r="E14" s="84" t="s">
        <v>29</v>
      </c>
      <c r="G14" s="59"/>
      <c r="H14" s="60"/>
      <c r="I14" s="61"/>
      <c r="J14" s="61"/>
      <c r="K14" s="61"/>
      <c r="L14" s="61"/>
      <c r="M14" s="62"/>
      <c r="N14" s="86"/>
    </row>
    <row r="15" spans="1:14" ht="12" customHeight="1">
      <c r="D15" s="15" t="s">
        <v>30</v>
      </c>
      <c r="E15" s="84" t="s">
        <v>31</v>
      </c>
      <c r="G15" s="59"/>
      <c r="H15" s="60"/>
      <c r="I15" s="61"/>
      <c r="J15" s="61"/>
      <c r="K15" s="61"/>
      <c r="L15" s="61"/>
      <c r="M15" s="62"/>
      <c r="N15" s="86"/>
    </row>
    <row r="16" spans="1:14" ht="12" customHeight="1">
      <c r="D16" s="15" t="s">
        <v>24</v>
      </c>
      <c r="E16" s="84" t="s">
        <v>32</v>
      </c>
      <c r="G16" s="59"/>
      <c r="H16" s="60"/>
      <c r="I16" s="61"/>
      <c r="J16" s="61"/>
      <c r="K16" s="61"/>
      <c r="L16" s="61"/>
      <c r="M16" s="62"/>
      <c r="N16" s="86"/>
    </row>
    <row r="17" spans="1:14" ht="12" customHeight="1">
      <c r="D17" s="15" t="s">
        <v>33</v>
      </c>
      <c r="E17" s="84" t="s">
        <v>34</v>
      </c>
      <c r="G17" s="59"/>
      <c r="H17" s="60"/>
      <c r="I17" s="61"/>
      <c r="J17" s="61"/>
      <c r="K17" s="61"/>
      <c r="L17" s="61"/>
      <c r="M17" s="62"/>
      <c r="N17" s="86"/>
    </row>
    <row r="18" spans="1:14" ht="12" customHeight="1">
      <c r="D18" s="15" t="s">
        <v>35</v>
      </c>
      <c r="E18" s="84" t="s">
        <v>36</v>
      </c>
      <c r="G18" s="59"/>
      <c r="H18" s="60"/>
      <c r="I18" s="61"/>
      <c r="J18" s="61"/>
      <c r="K18" s="61"/>
      <c r="L18" s="61"/>
      <c r="M18" s="62"/>
      <c r="N18" s="86"/>
    </row>
    <row r="19" spans="1:14" ht="12" customHeight="1">
      <c r="D19" s="15" t="s">
        <v>37</v>
      </c>
      <c r="E19" s="84" t="s">
        <v>38</v>
      </c>
      <c r="G19" s="59"/>
      <c r="H19" s="60"/>
      <c r="I19" s="61"/>
      <c r="J19" s="61"/>
      <c r="K19" s="61"/>
      <c r="L19" s="61"/>
      <c r="M19" s="62"/>
      <c r="N19" s="86"/>
    </row>
    <row r="20" spans="1:14" ht="12" customHeight="1">
      <c r="D20" s="15" t="s">
        <v>39</v>
      </c>
      <c r="E20" s="84" t="s">
        <v>40</v>
      </c>
      <c r="G20" s="59"/>
      <c r="H20" s="60"/>
      <c r="I20" s="61"/>
      <c r="J20" s="61"/>
      <c r="K20" s="61"/>
      <c r="L20" s="61"/>
      <c r="M20" s="62"/>
      <c r="N20" s="86"/>
    </row>
    <row r="21" spans="1:14" ht="12" customHeight="1">
      <c r="D21" s="15" t="s">
        <v>41</v>
      </c>
      <c r="E21" s="84" t="s">
        <v>42</v>
      </c>
      <c r="G21" s="59"/>
      <c r="H21" s="60"/>
      <c r="I21" s="61"/>
      <c r="J21" s="61"/>
      <c r="K21" s="61"/>
      <c r="L21" s="61"/>
      <c r="M21" s="62"/>
      <c r="N21" s="86"/>
    </row>
    <row r="22" spans="1:14" ht="12" customHeight="1">
      <c r="D22" s="15" t="s">
        <v>43</v>
      </c>
      <c r="E22" s="84" t="s">
        <v>44</v>
      </c>
      <c r="G22" s="59"/>
      <c r="H22" s="60"/>
      <c r="I22" s="61"/>
      <c r="J22" s="61"/>
      <c r="K22" s="61"/>
      <c r="L22" s="61"/>
      <c r="M22" s="62"/>
      <c r="N22" s="86"/>
    </row>
    <row r="23" spans="1:14" ht="12" customHeight="1">
      <c r="G23" s="59"/>
      <c r="H23" s="60"/>
      <c r="I23" s="61"/>
      <c r="J23" s="61"/>
      <c r="K23" s="61"/>
      <c r="L23" s="61"/>
      <c r="M23" s="62"/>
      <c r="N23" s="86"/>
    </row>
    <row r="24" spans="1:14" s="9" customFormat="1">
      <c r="A24" s="63" t="s">
        <v>45</v>
      </c>
      <c r="B24" s="64" t="s">
        <v>46</v>
      </c>
      <c r="C24" s="24"/>
      <c r="D24" s="24"/>
      <c r="E24" s="65"/>
      <c r="F24" s="22"/>
      <c r="G24" s="66"/>
      <c r="H24" s="67"/>
      <c r="I24" s="68"/>
      <c r="J24" s="68"/>
      <c r="K24" s="68"/>
      <c r="L24" s="68"/>
      <c r="M24" s="62"/>
      <c r="N24" s="87"/>
    </row>
    <row r="25" spans="1:14" s="11" customFormat="1" ht="103.5" customHeight="1">
      <c r="A25" s="13"/>
      <c r="B25" s="69"/>
      <c r="C25" s="15"/>
      <c r="D25" s="15"/>
      <c r="E25" s="70" t="s">
        <v>47</v>
      </c>
      <c r="F25" s="71"/>
      <c r="G25" s="59"/>
      <c r="H25" s="60"/>
      <c r="I25" s="61"/>
      <c r="J25" s="61"/>
      <c r="K25" s="61"/>
      <c r="L25" s="61"/>
      <c r="M25" s="72"/>
      <c r="N25" s="85"/>
    </row>
    <row r="26" spans="1:14" s="11" customFormat="1" ht="103.5" customHeight="1">
      <c r="A26" s="13"/>
      <c r="B26" s="14"/>
      <c r="C26" s="15"/>
      <c r="D26" s="15"/>
      <c r="E26" s="70" t="s">
        <v>48</v>
      </c>
      <c r="F26" s="71"/>
      <c r="G26" s="59"/>
      <c r="H26" s="60"/>
      <c r="I26" s="61"/>
      <c r="J26" s="61"/>
      <c r="K26" s="61"/>
      <c r="L26" s="61"/>
      <c r="M26" s="72"/>
      <c r="N26" s="85"/>
    </row>
    <row r="27" spans="1:14" s="11" customFormat="1" ht="103.5" customHeight="1">
      <c r="A27" s="13"/>
      <c r="B27" s="14"/>
      <c r="C27" s="15"/>
      <c r="D27" s="15"/>
      <c r="E27" s="70" t="s">
        <v>49</v>
      </c>
      <c r="F27" s="71"/>
      <c r="G27" s="59"/>
      <c r="H27" s="60"/>
      <c r="I27" s="61"/>
      <c r="J27" s="61"/>
      <c r="K27" s="61"/>
      <c r="L27" s="61"/>
      <c r="M27" s="72"/>
      <c r="N27" s="85"/>
    </row>
    <row r="28" spans="1:14" s="11" customFormat="1" ht="103.5" customHeight="1">
      <c r="A28" s="13"/>
      <c r="B28" s="14"/>
      <c r="C28" s="15"/>
      <c r="D28" s="15"/>
      <c r="E28" s="70" t="s">
        <v>50</v>
      </c>
      <c r="F28" s="71"/>
      <c r="G28" s="59"/>
      <c r="H28" s="60"/>
      <c r="I28" s="61"/>
      <c r="J28" s="61"/>
      <c r="K28" s="61"/>
      <c r="L28" s="61"/>
      <c r="M28" s="72"/>
      <c r="N28" s="85"/>
    </row>
    <row r="29" spans="1:14" s="11" customFormat="1" ht="103.5" customHeight="1">
      <c r="A29" s="13"/>
      <c r="B29" s="14"/>
      <c r="C29" s="15"/>
      <c r="D29" s="15"/>
      <c r="E29" s="70" t="s">
        <v>51</v>
      </c>
      <c r="F29" s="71"/>
      <c r="G29" s="59"/>
      <c r="H29" s="60"/>
      <c r="I29" s="61"/>
      <c r="J29" s="61"/>
      <c r="K29" s="61"/>
      <c r="L29" s="61"/>
      <c r="M29" s="72"/>
      <c r="N29" s="85"/>
    </row>
    <row r="30" spans="1:14" s="11" customFormat="1" ht="103.5" customHeight="1">
      <c r="A30" s="13"/>
      <c r="B30" s="14"/>
      <c r="C30" s="15"/>
      <c r="D30" s="15"/>
      <c r="E30" s="70" t="s">
        <v>52</v>
      </c>
      <c r="F30" s="71"/>
      <c r="G30" s="59"/>
      <c r="H30" s="60"/>
      <c r="I30" s="61"/>
      <c r="J30" s="61"/>
      <c r="K30" s="61"/>
      <c r="L30" s="61"/>
      <c r="M30" s="72"/>
      <c r="N30" s="85"/>
    </row>
    <row r="31" spans="1:14" s="11" customFormat="1" ht="103.5" customHeight="1">
      <c r="A31" s="13"/>
      <c r="B31" s="14"/>
      <c r="C31" s="15"/>
      <c r="D31" s="15"/>
      <c r="E31" s="70" t="s">
        <v>53</v>
      </c>
      <c r="F31" s="71"/>
      <c r="G31" s="59"/>
      <c r="H31" s="60"/>
      <c r="I31" s="61"/>
      <c r="J31" s="61"/>
      <c r="K31" s="61"/>
      <c r="L31" s="61"/>
      <c r="M31" s="72"/>
      <c r="N31" s="85"/>
    </row>
    <row r="32" spans="1:14" s="11" customFormat="1" ht="103.5" customHeight="1">
      <c r="A32" s="13"/>
      <c r="B32" s="14"/>
      <c r="C32" s="15"/>
      <c r="D32" s="15"/>
      <c r="E32" s="70" t="s">
        <v>54</v>
      </c>
      <c r="F32" s="71"/>
      <c r="G32" s="59"/>
      <c r="H32" s="60"/>
      <c r="I32" s="61"/>
      <c r="J32" s="61"/>
      <c r="K32" s="61"/>
      <c r="L32" s="61"/>
      <c r="M32" s="72"/>
      <c r="N32" s="85"/>
    </row>
    <row r="33" spans="1:17" s="11" customFormat="1" ht="103.5" customHeight="1">
      <c r="A33" s="13"/>
      <c r="B33" s="14"/>
      <c r="C33" s="15"/>
      <c r="D33" s="15"/>
      <c r="E33" s="70" t="s">
        <v>55</v>
      </c>
      <c r="F33" s="71"/>
      <c r="G33" s="59"/>
      <c r="H33" s="60"/>
      <c r="I33" s="61"/>
      <c r="J33" s="61"/>
      <c r="K33" s="61"/>
      <c r="L33" s="61"/>
      <c r="M33" s="72"/>
      <c r="N33" s="85"/>
    </row>
    <row r="34" spans="1:17" s="11" customFormat="1" ht="103.5" customHeight="1">
      <c r="A34" s="13"/>
      <c r="B34" s="14"/>
      <c r="C34" s="15"/>
      <c r="D34" s="15"/>
      <c r="E34" s="70" t="s">
        <v>56</v>
      </c>
      <c r="F34" s="71"/>
      <c r="G34" s="59"/>
      <c r="H34" s="60"/>
      <c r="I34" s="61"/>
      <c r="J34" s="61"/>
      <c r="K34" s="61"/>
      <c r="L34" s="61"/>
      <c r="M34" s="72"/>
      <c r="N34" s="85"/>
    </row>
    <row r="35" spans="1:17" s="11" customFormat="1">
      <c r="A35" s="13"/>
      <c r="B35" s="14"/>
      <c r="C35" s="15"/>
      <c r="D35" s="15"/>
      <c r="E35" s="70"/>
      <c r="F35" s="71"/>
      <c r="G35" s="59"/>
      <c r="H35" s="60"/>
      <c r="I35" s="61"/>
      <c r="J35" s="61"/>
      <c r="K35" s="61"/>
      <c r="L35" s="61"/>
      <c r="M35" s="72"/>
      <c r="N35" s="85"/>
    </row>
    <row r="36" spans="1:17" ht="12" customHeight="1">
      <c r="A36" s="13" t="s">
        <v>57</v>
      </c>
      <c r="E36" s="70" t="s">
        <v>58</v>
      </c>
      <c r="G36" s="59" t="s">
        <v>43</v>
      </c>
      <c r="H36" s="60">
        <v>5200</v>
      </c>
      <c r="I36" s="61">
        <v>0</v>
      </c>
      <c r="J36" s="61"/>
      <c r="K36" s="61">
        <f>H36*I36</f>
        <v>0</v>
      </c>
      <c r="L36" s="61"/>
      <c r="M36" s="72">
        <f>K36</f>
        <v>0</v>
      </c>
      <c r="N36" s="86"/>
    </row>
    <row r="37" spans="1:17" ht="12" customHeight="1">
      <c r="A37" s="13" t="s">
        <v>59</v>
      </c>
      <c r="E37" s="16" t="s">
        <v>60</v>
      </c>
      <c r="G37" s="59" t="s">
        <v>43</v>
      </c>
      <c r="H37" s="60">
        <v>5200</v>
      </c>
      <c r="I37" s="61">
        <v>0</v>
      </c>
      <c r="J37" s="61"/>
      <c r="K37" s="61">
        <f>H37*I37</f>
        <v>0</v>
      </c>
      <c r="L37" s="61"/>
      <c r="M37" s="72">
        <f>K37</f>
        <v>0</v>
      </c>
      <c r="N37" s="86"/>
    </row>
    <row r="38" spans="1:17" ht="12" customHeight="1">
      <c r="B38" s="25" t="s">
        <v>61</v>
      </c>
      <c r="G38" s="59"/>
      <c r="H38" s="60"/>
      <c r="I38" s="61"/>
      <c r="J38" s="61"/>
      <c r="K38" s="61"/>
      <c r="L38" s="61"/>
      <c r="M38" s="72"/>
      <c r="N38" s="86"/>
    </row>
    <row r="39" spans="1:17" ht="92.25" customHeight="1">
      <c r="E39" s="70" t="s">
        <v>62</v>
      </c>
      <c r="G39" s="59"/>
      <c r="H39" s="60"/>
      <c r="I39" s="61"/>
      <c r="J39" s="61"/>
      <c r="K39" s="61"/>
      <c r="L39" s="61"/>
      <c r="M39" s="72"/>
      <c r="N39" s="86"/>
    </row>
    <row r="40" spans="1:17" ht="92.25" customHeight="1">
      <c r="E40" s="70" t="s">
        <v>63</v>
      </c>
      <c r="G40" s="59"/>
      <c r="H40" s="60"/>
      <c r="I40" s="61"/>
      <c r="J40" s="61"/>
      <c r="K40" s="61"/>
      <c r="L40" s="61"/>
      <c r="M40" s="72"/>
      <c r="N40" s="86"/>
    </row>
    <row r="41" spans="1:17" ht="92.25" customHeight="1">
      <c r="E41" s="70" t="s">
        <v>64</v>
      </c>
      <c r="G41" s="59"/>
      <c r="H41" s="60"/>
      <c r="I41" s="61"/>
      <c r="J41" s="61"/>
      <c r="K41" s="61"/>
      <c r="L41" s="61"/>
      <c r="M41" s="72"/>
      <c r="N41" s="86"/>
    </row>
    <row r="42" spans="1:17" ht="92.25" customHeight="1">
      <c r="E42" s="70" t="s">
        <v>65</v>
      </c>
      <c r="G42" s="59"/>
      <c r="H42" s="60"/>
      <c r="I42" s="61"/>
      <c r="J42" s="61"/>
      <c r="K42" s="61"/>
      <c r="L42" s="61"/>
      <c r="M42" s="72"/>
      <c r="N42" s="86"/>
    </row>
    <row r="43" spans="1:17" s="9" customFormat="1" ht="92.25" customHeight="1">
      <c r="A43" s="63"/>
      <c r="B43" s="64"/>
      <c r="C43" s="24"/>
      <c r="D43" s="24"/>
      <c r="E43" s="70" t="s">
        <v>66</v>
      </c>
      <c r="F43" s="22"/>
      <c r="G43" s="59"/>
      <c r="H43" s="67"/>
      <c r="I43" s="68"/>
      <c r="J43" s="68"/>
      <c r="K43" s="68"/>
      <c r="L43" s="68"/>
      <c r="M43" s="72"/>
      <c r="N43" s="86"/>
      <c r="O43" s="3"/>
      <c r="P43" s="3"/>
      <c r="Q43" s="3"/>
    </row>
    <row r="44" spans="1:17" ht="92.25" customHeight="1">
      <c r="A44" s="56"/>
      <c r="E44" s="70" t="s">
        <v>67</v>
      </c>
      <c r="G44" s="59"/>
      <c r="H44" s="60"/>
      <c r="I44" s="61"/>
      <c r="J44" s="61"/>
      <c r="K44" s="61"/>
      <c r="L44" s="61"/>
      <c r="M44" s="72"/>
      <c r="N44" s="86"/>
    </row>
    <row r="45" spans="1:17" ht="92.25" customHeight="1">
      <c r="A45" s="56"/>
      <c r="E45" s="70" t="s">
        <v>56</v>
      </c>
      <c r="G45" s="59"/>
      <c r="H45" s="60"/>
      <c r="I45" s="61"/>
      <c r="J45" s="61"/>
      <c r="K45" s="61"/>
      <c r="L45" s="61"/>
      <c r="M45" s="72"/>
      <c r="N45" s="87"/>
      <c r="O45" s="9"/>
      <c r="P45" s="9"/>
      <c r="Q45" s="9"/>
    </row>
    <row r="46" spans="1:17" ht="92.25" customHeight="1">
      <c r="A46" s="56"/>
      <c r="E46" s="70" t="s">
        <v>68</v>
      </c>
      <c r="G46" s="59"/>
      <c r="H46" s="60"/>
      <c r="I46" s="61"/>
      <c r="J46" s="61"/>
      <c r="K46" s="61"/>
      <c r="L46" s="61"/>
      <c r="M46" s="72"/>
      <c r="N46" s="86"/>
    </row>
    <row r="47" spans="1:17" s="9" customFormat="1">
      <c r="A47" s="63"/>
      <c r="B47" s="64"/>
      <c r="C47" s="24"/>
      <c r="D47" s="24"/>
      <c r="E47" s="70"/>
      <c r="F47" s="22"/>
      <c r="G47" s="66"/>
      <c r="H47" s="67"/>
      <c r="I47" s="68"/>
      <c r="J47" s="68"/>
      <c r="K47" s="68"/>
      <c r="L47" s="68"/>
      <c r="M47" s="72"/>
      <c r="N47" s="87"/>
    </row>
    <row r="48" spans="1:17" ht="12" customHeight="1">
      <c r="A48" s="13" t="s">
        <v>69</v>
      </c>
      <c r="E48" s="16" t="s">
        <v>61</v>
      </c>
      <c r="G48" s="59" t="s">
        <v>43</v>
      </c>
      <c r="H48" s="60">
        <v>5200</v>
      </c>
      <c r="I48" s="61"/>
      <c r="J48" s="61">
        <v>0</v>
      </c>
      <c r="K48" s="61"/>
      <c r="L48" s="61">
        <f>H48*J48</f>
        <v>0</v>
      </c>
      <c r="M48" s="72">
        <f>L48</f>
        <v>0</v>
      </c>
      <c r="N48" s="86"/>
    </row>
    <row r="49" spans="1:14" ht="12" customHeight="1">
      <c r="A49" s="56"/>
      <c r="G49" s="59"/>
      <c r="H49" s="60"/>
      <c r="I49" s="61"/>
      <c r="J49" s="61"/>
      <c r="K49" s="61"/>
      <c r="L49" s="61"/>
      <c r="M49" s="72"/>
      <c r="N49" s="86"/>
    </row>
    <row r="50" spans="1:14" s="12" customFormat="1">
      <c r="A50" s="47"/>
      <c r="B50" s="73" t="s">
        <v>70</v>
      </c>
      <c r="C50" s="49"/>
      <c r="D50" s="49"/>
      <c r="E50" s="50"/>
      <c r="F50" s="74"/>
      <c r="G50" s="75"/>
      <c r="H50" s="76"/>
      <c r="I50" s="77"/>
      <c r="J50" s="77"/>
      <c r="K50" s="78">
        <f t="shared" ref="K50:L50" si="0">SUBTOTAL(9,K24:K48)</f>
        <v>0</v>
      </c>
      <c r="L50" s="78">
        <f t="shared" si="0"/>
        <v>0</v>
      </c>
      <c r="M50" s="78">
        <f>SUBTOTAL(9,M24:M48)</f>
        <v>0</v>
      </c>
      <c r="N50" s="89"/>
    </row>
  </sheetData>
  <sheetProtection selectLockedCells="1"/>
  <phoneticPr fontId="23" type="noConversion"/>
  <pageMargins left="1.0899999999999999" right="0.7" top="1.5049999999999999" bottom="0.75" header="0.3" footer="0.3"/>
  <pageSetup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94D861457F6444A016DEA61333D434" ma:contentTypeVersion="21" ma:contentTypeDescription="Create a new document." ma:contentTypeScope="" ma:versionID="cdbce46c147d2325dcd8ae9320a27025">
  <xsd:schema xmlns:xsd="http://www.w3.org/2001/XMLSchema" xmlns:xs="http://www.w3.org/2001/XMLSchema" xmlns:p="http://schemas.microsoft.com/office/2006/metadata/properties" xmlns:ns1="http://schemas.microsoft.com/sharepoint/v3" xmlns:ns2="09a89d9b-f5e3-41af-8194-30ca063b4f91" xmlns:ns3="a1336a19-a7c6-4af2-8ee5-660634acd64e" targetNamespace="http://schemas.microsoft.com/office/2006/metadata/properties" ma:root="true" ma:fieldsID="5e88c03b7ecc0d1fc5e73c92c1098fc4" ns1:_="" ns2:_="" ns3:_="">
    <xsd:import namespace="http://schemas.microsoft.com/sharepoint/v3"/>
    <xsd:import namespace="09a89d9b-f5e3-41af-8194-30ca063b4f91"/>
    <xsd:import namespace="a1336a19-a7c6-4af2-8ee5-660634acd6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ObjectDetectorVersions" minOccurs="0"/>
                <xsd:element ref="ns2:MediaLengthInSeconds" minOccurs="0"/>
                <xsd:element ref="ns2:Status" minOccurs="0"/>
                <xsd:element ref="ns1:_ip_UnifiedCompliancePolicyProperties" minOccurs="0"/>
                <xsd:element ref="ns1:_ip_UnifiedCompliancePolicyUIAction" minOccurs="0"/>
                <xsd:element ref="ns2:Approvers" minOccurs="0"/>
                <xsd:element ref="ns2:ApprovalStatus" minOccurs="0"/>
                <xsd:element ref="ns2:ApprovalHistory" minOccurs="0"/>
                <xsd:element ref="ns2:ApprovalStar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89d9b-f5e3-41af-8194-30ca063b4f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677fcd-a777-46c0-9ce8-27f0800b2801"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Status" ma:index="22" nillable="true" ma:displayName="Status" ma:format="Dropdown" ma:internalName="Status">
      <xsd:simpleType>
        <xsd:restriction base="dms:Choice">
          <xsd:enumeration value="Draft"/>
          <xsd:enumeration value="Under review"/>
          <xsd:enumeration value="Approved"/>
          <xsd:enumeration value="Need Approval"/>
        </xsd:restriction>
      </xsd:simpleType>
    </xsd:element>
    <xsd:element name="Approvers" ma:index="25" nillable="true" ma:displayName="Approvers" ma:format="Dropdown" ma:list="UserInfo" ma:SharePointGroup="0" ma:internalName="Approv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alStatus" ma:index="26" nillable="true" ma:displayName="Approval Status" ma:format="Dropdown" ma:internalName="ApprovalStatus">
      <xsd:simpleType>
        <xsd:restriction base="dms:Choice">
          <xsd:enumeration value="Pending"/>
          <xsd:enumeration value="Approved"/>
          <xsd:enumeration value="Rejected"/>
        </xsd:restriction>
      </xsd:simpleType>
    </xsd:element>
    <xsd:element name="ApprovalHistory" ma:index="27" nillable="true" ma:displayName="Approval History" ma:default="✔ Enable Append changes to existing text  ✔ Rich text = No" ma:format="Dropdown" ma:internalName="ApprovalHistory">
      <xsd:simpleType>
        <xsd:restriction base="dms:Note">
          <xsd:maxLength value="255"/>
        </xsd:restriction>
      </xsd:simpleType>
    </xsd:element>
    <xsd:element name="ApprovalStarted" ma:index="28" nillable="true" ma:displayName="Approval Started" ma:default="0" ma:format="Dropdown" ma:internalName="ApprovalStart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1336a19-a7c6-4af2-8ee5-660634acd64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e33117-2320-4c63-9469-c6e903eabc79}" ma:internalName="TaxCatchAll" ma:showField="CatchAllData" ma:web="a1336a19-a7c6-4af2-8ee5-660634acd64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09a89d9b-f5e3-41af-8194-30ca063b4f91" xsi:nil="true"/>
    <Approvers xmlns="09a89d9b-f5e3-41af-8194-30ca063b4f91">
      <UserInfo>
        <DisplayName/>
        <AccountId xsi:nil="true"/>
        <AccountType/>
      </UserInfo>
    </Approvers>
    <ApprovalStatus xmlns="09a89d9b-f5e3-41af-8194-30ca063b4f91" xsi:nil="true"/>
    <TaxCatchAll xmlns="a1336a19-a7c6-4af2-8ee5-660634acd64e" xsi:nil="true"/>
    <_ip_UnifiedCompliancePolicyProperties xmlns="http://schemas.microsoft.com/sharepoint/v3" xsi:nil="true"/>
    <ApprovalStarted xmlns="09a89d9b-f5e3-41af-8194-30ca063b4f91">false</ApprovalStarted>
    <lcf76f155ced4ddcb4097134ff3c332f xmlns="09a89d9b-f5e3-41af-8194-30ca063b4f91">
      <Terms xmlns="http://schemas.microsoft.com/office/infopath/2007/PartnerControls"/>
    </lcf76f155ced4ddcb4097134ff3c332f>
    <ApprovalHistory xmlns="09a89d9b-f5e3-41af-8194-30ca063b4f91">✔ Enable Append changes to existing text  ✔ Rich text = No</ApprovalHist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9BE8F3-A899-4756-AF67-EBD2945E47FC}"/>
</file>

<file path=customXml/itemProps2.xml><?xml version="1.0" encoding="utf-8"?>
<ds:datastoreItem xmlns:ds="http://schemas.openxmlformats.org/officeDocument/2006/customXml" ds:itemID="{C1842E5B-30F1-4EC6-A78D-54CF1ECB7983}"/>
</file>

<file path=customXml/itemProps3.xml><?xml version="1.0" encoding="utf-8"?>
<ds:datastoreItem xmlns:ds="http://schemas.openxmlformats.org/officeDocument/2006/customXml" ds:itemID="{3AB7F68D-8E71-4335-AD59-C815EDA69C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Ajin</dc:creator>
  <cp:keywords/>
  <dc:description/>
  <cp:lastModifiedBy/>
  <cp:revision/>
  <dcterms:created xsi:type="dcterms:W3CDTF">1997-08-04T14:16:05Z</dcterms:created>
  <dcterms:modified xsi:type="dcterms:W3CDTF">2026-09-23T12:04:08Z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0x0101003C94D861457F6444A016DEA61333D434</vt:lpwstr>
  </property>
  <property fmtid="{D5CDD505-2E9C-101B-9397-08002B2CF9AE}" pid="3" name="MediaServiceImageTags">
    <vt:lpwstr/>
  </property>
</Properties>
</file>